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RDLAB\Documents\CMRT and  EMRT\EMRT\"/>
    </mc:Choice>
  </mc:AlternateContent>
  <xr:revisionPtr revIDLastSave="0" documentId="13_ncr:1_{A394B4C8-50D1-40D2-9B44-BE806D2FCB5A}"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15" yWindow="-115" windowWidth="27878" windowHeight="15077"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5" i="5"/>
  <c r="AD6" i="5"/>
  <c r="AD7" i="5"/>
  <c r="C8" i="5"/>
  <c r="AD8" i="5"/>
  <c r="C9" i="5"/>
  <c r="AD9" i="5" s="1"/>
  <c r="C10" i="5"/>
  <c r="AD10" i="5"/>
  <c r="C11" i="5"/>
  <c r="AD11" i="5"/>
  <c r="C12" i="5"/>
  <c r="AD12" i="5"/>
  <c r="C13" i="5"/>
  <c r="AD13" i="5" s="1"/>
  <c r="C14" i="5"/>
  <c r="AD14" i="5"/>
  <c r="C15" i="5"/>
  <c r="AD15" i="5"/>
  <c r="C16" i="5"/>
  <c r="AD16" i="5"/>
  <c r="C17" i="5"/>
  <c r="AD17" i="5" s="1"/>
  <c r="C18" i="5"/>
  <c r="AD18" i="5"/>
  <c r="C19" i="5"/>
  <c r="AD19" i="5"/>
  <c r="C20" i="5"/>
  <c r="AD20" i="5"/>
  <c r="C21" i="5"/>
  <c r="AD21" i="5" s="1"/>
  <c r="C22" i="5"/>
  <c r="AD22" i="5"/>
  <c r="C23" i="5"/>
  <c r="AD23" i="5"/>
  <c r="C24" i="5"/>
  <c r="AD24" i="5"/>
  <c r="C25" i="5"/>
  <c r="AD25" i="5" s="1"/>
  <c r="C26" i="5"/>
  <c r="AD26" i="5"/>
  <c r="C27" i="5"/>
  <c r="AD27" i="5"/>
  <c r="C28" i="5"/>
  <c r="AD28" i="5"/>
  <c r="C29" i="5"/>
  <c r="AD29" i="5" s="1"/>
  <c r="C30" i="5"/>
  <c r="AD30" i="5"/>
  <c r="C31" i="5"/>
  <c r="AD31" i="5"/>
  <c r="C32" i="5"/>
  <c r="AD32" i="5"/>
  <c r="C33" i="5"/>
  <c r="AD33" i="5" s="1"/>
  <c r="C34" i="5"/>
  <c r="AD34" i="5"/>
  <c r="C35" i="5"/>
  <c r="AD35" i="5"/>
  <c r="C36" i="5"/>
  <c r="AD36" i="5"/>
  <c r="C37" i="5"/>
  <c r="AD37" i="5" s="1"/>
  <c r="C38" i="5"/>
  <c r="AD38" i="5"/>
  <c r="C39" i="5"/>
  <c r="AD39" i="5"/>
  <c r="C40" i="5"/>
  <c r="AD40" i="5"/>
  <c r="C41" i="5"/>
  <c r="AD41" i="5" s="1"/>
  <c r="C42" i="5"/>
  <c r="AD42" i="5"/>
  <c r="C43" i="5"/>
  <c r="AD43" i="5"/>
  <c r="C44" i="5"/>
  <c r="AD44" i="5"/>
  <c r="C45" i="5"/>
  <c r="AD45" i="5" s="1"/>
  <c r="C46" i="5"/>
  <c r="AD46" i="5"/>
  <c r="C47" i="5"/>
  <c r="AD47" i="5"/>
  <c r="C48" i="5"/>
  <c r="AD48" i="5"/>
  <c r="C49" i="5"/>
  <c r="AD49" i="5" s="1"/>
  <c r="C50" i="5"/>
  <c r="AD50" i="5"/>
  <c r="C51" i="5"/>
  <c r="AD51" i="5"/>
  <c r="C52" i="5"/>
  <c r="AD52" i="5"/>
  <c r="C53" i="5"/>
  <c r="AD53" i="5" s="1"/>
  <c r="C54" i="5"/>
  <c r="AD54" i="5"/>
  <c r="C55" i="5"/>
  <c r="AD55" i="5"/>
  <c r="C56" i="5"/>
  <c r="AD56" i="5"/>
  <c r="C57" i="5"/>
  <c r="AD57" i="5" s="1"/>
  <c r="C58" i="5"/>
  <c r="AD58" i="5"/>
  <c r="C59" i="5"/>
  <c r="AD59" i="5"/>
  <c r="C60" i="5"/>
  <c r="AD60" i="5"/>
  <c r="C61" i="5"/>
  <c r="AD61" i="5" s="1"/>
  <c r="C62" i="5"/>
  <c r="AD62" i="5"/>
  <c r="C63" i="5"/>
  <c r="AD63" i="5"/>
  <c r="C64" i="5"/>
  <c r="AD64" i="5"/>
  <c r="C65" i="5"/>
  <c r="AD65" i="5" s="1"/>
  <c r="C66" i="5"/>
  <c r="AD66" i="5"/>
  <c r="C67" i="5"/>
  <c r="AD67" i="5"/>
  <c r="C68" i="5"/>
  <c r="AD68" i="5"/>
  <c r="C69" i="5"/>
  <c r="AD69" i="5" s="1"/>
  <c r="C70" i="5"/>
  <c r="AD70" i="5"/>
  <c r="C71" i="5"/>
  <c r="AD71" i="5"/>
  <c r="C72" i="5"/>
  <c r="AD72" i="5"/>
  <c r="C73" i="5"/>
  <c r="AD73" i="5" s="1"/>
  <c r="C74" i="5"/>
  <c r="AD74" i="5"/>
  <c r="C75" i="5"/>
  <c r="AD75" i="5"/>
  <c r="C76" i="5"/>
  <c r="AD76" i="5"/>
  <c r="C77" i="5"/>
  <c r="AD77" i="5" s="1"/>
  <c r="C78" i="5"/>
  <c r="AD78" i="5"/>
  <c r="C79" i="5"/>
  <c r="AD79" i="5"/>
  <c r="C80" i="5"/>
  <c r="AD80" i="5"/>
  <c r="C81" i="5"/>
  <c r="AD81" i="5" s="1"/>
  <c r="C82" i="5"/>
  <c r="AD82" i="5"/>
  <c r="C83" i="5"/>
  <c r="AD83" i="5"/>
  <c r="C84" i="5"/>
  <c r="AD84" i="5"/>
  <c r="C85" i="5"/>
  <c r="AD85" i="5" s="1"/>
  <c r="C86" i="5"/>
  <c r="AD86" i="5"/>
  <c r="C87" i="5"/>
  <c r="AD87" i="5"/>
  <c r="C88" i="5"/>
  <c r="AD88" i="5"/>
  <c r="C89" i="5"/>
  <c r="AD89" i="5" s="1"/>
  <c r="C90" i="5"/>
  <c r="AD90" i="5"/>
  <c r="C91" i="5"/>
  <c r="AD91" i="5"/>
  <c r="C92" i="5"/>
  <c r="AD92" i="5"/>
  <c r="C93" i="5"/>
  <c r="AD93" i="5" s="1"/>
  <c r="C94" i="5"/>
  <c r="AD94" i="5"/>
  <c r="C95" i="5"/>
  <c r="AD95" i="5"/>
  <c r="C96" i="5"/>
  <c r="AD96" i="5"/>
  <c r="C97" i="5"/>
  <c r="AD97" i="5" s="1"/>
  <c r="C98" i="5"/>
  <c r="AD98" i="5"/>
  <c r="C99" i="5"/>
  <c r="AD99" i="5"/>
  <c r="C100" i="5"/>
  <c r="AD100" i="5"/>
  <c r="C101" i="5"/>
  <c r="AD101" i="5" s="1"/>
  <c r="C102" i="5"/>
  <c r="AD102" i="5"/>
  <c r="C103" i="5"/>
  <c r="AD103" i="5"/>
  <c r="C104" i="5"/>
  <c r="AD104" i="5"/>
  <c r="C105" i="5"/>
  <c r="AD105" i="5" s="1"/>
  <c r="C106" i="5"/>
  <c r="AD106" i="5"/>
  <c r="C107" i="5"/>
  <c r="AD107" i="5"/>
  <c r="C108" i="5"/>
  <c r="AD108" i="5"/>
  <c r="C109" i="5"/>
  <c r="AD109" i="5" s="1"/>
  <c r="C110" i="5"/>
  <c r="AD110" i="5"/>
  <c r="C111" i="5"/>
  <c r="AD111" i="5"/>
  <c r="C112" i="5"/>
  <c r="AD112" i="5"/>
  <c r="C113" i="5"/>
  <c r="AD113" i="5" s="1"/>
  <c r="C114" i="5"/>
  <c r="AD114" i="5"/>
  <c r="C115" i="5"/>
  <c r="AD115" i="5"/>
  <c r="C116" i="5"/>
  <c r="AD116" i="5"/>
  <c r="C117" i="5"/>
  <c r="AD117" i="5" s="1"/>
  <c r="C118" i="5"/>
  <c r="AD118" i="5"/>
  <c r="C119" i="5"/>
  <c r="AD119" i="5"/>
  <c r="C120" i="5"/>
  <c r="AD120" i="5"/>
  <c r="C121" i="5"/>
  <c r="AD121" i="5" s="1"/>
  <c r="C122" i="5"/>
  <c r="AD122" i="5"/>
  <c r="C123" i="5"/>
  <c r="AD123" i="5"/>
  <c r="C124" i="5"/>
  <c r="AD124" i="5"/>
  <c r="C125" i="5"/>
  <c r="AD125" i="5" s="1"/>
  <c r="C126" i="5"/>
  <c r="AD126" i="5"/>
  <c r="C127" i="5"/>
  <c r="AD127" i="5"/>
  <c r="C128" i="5"/>
  <c r="AD128" i="5"/>
  <c r="C129" i="5"/>
  <c r="AD129" i="5" s="1"/>
  <c r="C130" i="5"/>
  <c r="AD130" i="5"/>
  <c r="C131" i="5"/>
  <c r="AD131" i="5"/>
  <c r="C132" i="5"/>
  <c r="AD132" i="5"/>
  <c r="C133" i="5"/>
  <c r="AD133" i="5" s="1"/>
  <c r="C134" i="5"/>
  <c r="AD134" i="5"/>
  <c r="C135" i="5"/>
  <c r="AD135" i="5"/>
  <c r="C136" i="5"/>
  <c r="AD136" i="5"/>
  <c r="C137" i="5"/>
  <c r="AD137" i="5" s="1"/>
  <c r="C138" i="5"/>
  <c r="AD138" i="5"/>
  <c r="C139" i="5"/>
  <c r="AD139" i="5"/>
  <c r="C140" i="5"/>
  <c r="AD140" i="5"/>
  <c r="C141" i="5"/>
  <c r="AD141" i="5" s="1"/>
  <c r="C142" i="5"/>
  <c r="AD142" i="5"/>
  <c r="C143" i="5"/>
  <c r="AD143" i="5"/>
  <c r="C144" i="5"/>
  <c r="AD144" i="5"/>
  <c r="C145" i="5"/>
  <c r="AD145" i="5" s="1"/>
  <c r="C146" i="5"/>
  <c r="AD146" i="5"/>
  <c r="C147" i="5"/>
  <c r="AD147" i="5"/>
  <c r="C148" i="5"/>
  <c r="AD148" i="5"/>
  <c r="C149" i="5"/>
  <c r="AD149" i="5" s="1"/>
  <c r="C150" i="5"/>
  <c r="AD150" i="5"/>
  <c r="C151" i="5"/>
  <c r="AD151" i="5"/>
  <c r="C152" i="5"/>
  <c r="AD152" i="5"/>
  <c r="C153" i="5"/>
  <c r="AD153" i="5" s="1"/>
  <c r="C154" i="5"/>
  <c r="AD154" i="5"/>
  <c r="C155" i="5"/>
  <c r="AD155" i="5"/>
  <c r="C156" i="5"/>
  <c r="AD156" i="5"/>
  <c r="C157" i="5"/>
  <c r="AD157" i="5" s="1"/>
  <c r="C158" i="5"/>
  <c r="AD158" i="5"/>
  <c r="C159" i="5"/>
  <c r="AD159" i="5"/>
  <c r="C160" i="5"/>
  <c r="AD160" i="5"/>
  <c r="C161" i="5"/>
  <c r="AD161" i="5" s="1"/>
  <c r="C162" i="5"/>
  <c r="AD162" i="5"/>
  <c r="C163" i="5"/>
  <c r="AD163" i="5"/>
  <c r="C164" i="5"/>
  <c r="AD164" i="5"/>
  <c r="C165" i="5"/>
  <c r="AD165" i="5" s="1"/>
  <c r="C166" i="5"/>
  <c r="AD166" i="5"/>
  <c r="C167" i="5"/>
  <c r="AD167" i="5"/>
  <c r="C168" i="5"/>
  <c r="AD168" i="5"/>
  <c r="C169" i="5"/>
  <c r="AD169" i="5" s="1"/>
  <c r="C170" i="5"/>
  <c r="AD170" i="5"/>
  <c r="C171" i="5"/>
  <c r="AD171" i="5"/>
  <c r="C172" i="5"/>
  <c r="AD172" i="5"/>
  <c r="C173" i="5"/>
  <c r="AD173" i="5" s="1"/>
  <c r="C174" i="5"/>
  <c r="AD174" i="5"/>
  <c r="C175" i="5"/>
  <c r="AD175" i="5"/>
  <c r="C176" i="5"/>
  <c r="AD176" i="5"/>
  <c r="C177" i="5"/>
  <c r="AD177" i="5" s="1"/>
  <c r="C178" i="5"/>
  <c r="AD178" i="5"/>
  <c r="C179" i="5"/>
  <c r="AD179" i="5"/>
  <c r="C180" i="5"/>
  <c r="AD180" i="5"/>
  <c r="C181" i="5"/>
  <c r="AD181" i="5" s="1"/>
  <c r="C182" i="5"/>
  <c r="AD182" i="5"/>
  <c r="C183" i="5"/>
  <c r="AD183" i="5"/>
  <c r="C184" i="5"/>
  <c r="AD184" i="5"/>
  <c r="C185" i="5"/>
  <c r="AD185" i="5" s="1"/>
  <c r="C186" i="5"/>
  <c r="AD186" i="5"/>
  <c r="C187" i="5"/>
  <c r="AD187" i="5"/>
  <c r="C188" i="5"/>
  <c r="AD188" i="5"/>
  <c r="C189" i="5"/>
  <c r="AD189" i="5" s="1"/>
  <c r="C190" i="5"/>
  <c r="AD190" i="5"/>
  <c r="C191" i="5"/>
  <c r="AD191" i="5"/>
  <c r="C192" i="5"/>
  <c r="AD192" i="5"/>
  <c r="C193" i="5"/>
  <c r="AD193" i="5" s="1"/>
  <c r="C194" i="5"/>
  <c r="AD194" i="5" s="1"/>
  <c r="C195" i="5"/>
  <c r="AD195" i="5"/>
  <c r="C196" i="5"/>
  <c r="AD196" i="5"/>
  <c r="C197" i="5"/>
  <c r="AD197" i="5" s="1"/>
  <c r="C198" i="5"/>
  <c r="AD198" i="5"/>
  <c r="C199" i="5"/>
  <c r="AD199" i="5"/>
  <c r="C200" i="5"/>
  <c r="AD200" i="5"/>
  <c r="C201" i="5"/>
  <c r="AD201" i="5" s="1"/>
  <c r="C202" i="5"/>
  <c r="AD202" i="5" s="1"/>
  <c r="C203" i="5"/>
  <c r="AD203" i="5"/>
  <c r="C204" i="5"/>
  <c r="AD204" i="5"/>
  <c r="C205" i="5"/>
  <c r="AD205" i="5" s="1"/>
  <c r="C206" i="5"/>
  <c r="AD206" i="5" s="1"/>
  <c r="C207" i="5"/>
  <c r="AD207" i="5"/>
  <c r="C208" i="5"/>
  <c r="AD208" i="5"/>
  <c r="C209" i="5"/>
  <c r="AD209" i="5" s="1"/>
  <c r="C210" i="5"/>
  <c r="AD210" i="5" s="1"/>
  <c r="C211" i="5"/>
  <c r="AD211" i="5"/>
  <c r="C212" i="5"/>
  <c r="AD212" i="5"/>
  <c r="C213" i="5"/>
  <c r="AD213" i="5" s="1"/>
  <c r="C214" i="5"/>
  <c r="AD214" i="5" s="1"/>
  <c r="C215" i="5"/>
  <c r="AD215" i="5"/>
  <c r="C216" i="5"/>
  <c r="AD216" i="5"/>
  <c r="C217" i="5"/>
  <c r="AD217" i="5" s="1"/>
  <c r="C218" i="5"/>
  <c r="AD218" i="5" s="1"/>
  <c r="C219" i="5"/>
  <c r="AD219" i="5"/>
  <c r="C220" i="5"/>
  <c r="AD220" i="5"/>
  <c r="C221" i="5"/>
  <c r="AD221" i="5" s="1"/>
  <c r="C222" i="5"/>
  <c r="AD222" i="5" s="1"/>
  <c r="C223" i="5"/>
  <c r="AD223" i="5"/>
  <c r="C224" i="5"/>
  <c r="AD224" i="5"/>
  <c r="C225" i="5"/>
  <c r="AD225" i="5" s="1"/>
  <c r="C226" i="5"/>
  <c r="AD226" i="5" s="1"/>
  <c r="C227" i="5"/>
  <c r="AD227" i="5"/>
  <c r="C228" i="5"/>
  <c r="AD228" i="5"/>
  <c r="C229" i="5"/>
  <c r="AD229" i="5" s="1"/>
  <c r="C230" i="5"/>
  <c r="AD230" i="5" s="1"/>
  <c r="C231" i="5"/>
  <c r="AD231" i="5"/>
  <c r="C232" i="5"/>
  <c r="AD232" i="5"/>
  <c r="C233" i="5"/>
  <c r="AD233" i="5" s="1"/>
  <c r="C234" i="5"/>
  <c r="AD234" i="5" s="1"/>
  <c r="C235" i="5"/>
  <c r="AD235" i="5"/>
  <c r="C236" i="5"/>
  <c r="AD236" i="5"/>
  <c r="C237" i="5"/>
  <c r="AD237" i="5" s="1"/>
  <c r="C238" i="5"/>
  <c r="AD238" i="5" s="1"/>
  <c r="C239" i="5"/>
  <c r="AD239" i="5"/>
  <c r="C240" i="5"/>
  <c r="AD240" i="5"/>
  <c r="C241" i="5"/>
  <c r="AD241" i="5" s="1"/>
  <c r="C242" i="5"/>
  <c r="AD242" i="5" s="1"/>
  <c r="C243" i="5"/>
  <c r="AD243" i="5"/>
  <c r="C244" i="5"/>
  <c r="AD244" i="5"/>
  <c r="C245" i="5"/>
  <c r="AD245" i="5" s="1"/>
  <c r="C246" i="5"/>
  <c r="AD246" i="5" s="1"/>
  <c r="C247" i="5"/>
  <c r="AD247" i="5"/>
  <c r="C248" i="5"/>
  <c r="AD248" i="5"/>
  <c r="C249" i="5"/>
  <c r="AD249" i="5" s="1"/>
  <c r="C250" i="5"/>
  <c r="AD250" i="5" s="1"/>
  <c r="C251" i="5"/>
  <c r="AD251" i="5"/>
  <c r="C252" i="5"/>
  <c r="AD252" i="5"/>
  <c r="C253" i="5"/>
  <c r="AD253" i="5" s="1"/>
  <c r="C254" i="5"/>
  <c r="AD254" i="5" s="1"/>
  <c r="C255" i="5"/>
  <c r="AD255" i="5"/>
  <c r="C256" i="5"/>
  <c r="AD256" i="5"/>
  <c r="C257" i="5"/>
  <c r="AD257" i="5" s="1"/>
  <c r="C258" i="5"/>
  <c r="AD258" i="5" s="1"/>
  <c r="C259" i="5"/>
  <c r="AD259" i="5"/>
  <c r="C260" i="5"/>
  <c r="AD260" i="5"/>
  <c r="C261" i="5"/>
  <c r="AD261" i="5" s="1"/>
  <c r="C262" i="5"/>
  <c r="AD262" i="5" s="1"/>
  <c r="C263" i="5"/>
  <c r="AD263" i="5"/>
  <c r="C264" i="5"/>
  <c r="AD264" i="5"/>
  <c r="C265" i="5"/>
  <c r="AD265" i="5" s="1"/>
  <c r="C266" i="5"/>
  <c r="AD266" i="5" s="1"/>
  <c r="C267" i="5"/>
  <c r="AD267" i="5"/>
  <c r="C268" i="5"/>
  <c r="AD268" i="5"/>
  <c r="C269" i="5"/>
  <c r="AD269" i="5" s="1"/>
  <c r="C270" i="5"/>
  <c r="AD270" i="5" s="1"/>
  <c r="C271" i="5"/>
  <c r="AD271" i="5"/>
  <c r="C272" i="5"/>
  <c r="AD272" i="5"/>
  <c r="C273" i="5"/>
  <c r="AD273" i="5" s="1"/>
  <c r="C274" i="5"/>
  <c r="AD274" i="5" s="1"/>
  <c r="C275" i="5"/>
  <c r="AD275" i="5"/>
  <c r="C276" i="5"/>
  <c r="AD276" i="5"/>
  <c r="C277" i="5"/>
  <c r="AD277" i="5" s="1"/>
  <c r="C278" i="5"/>
  <c r="AD278" i="5" s="1"/>
  <c r="C279" i="5"/>
  <c r="AD279" i="5"/>
  <c r="C280" i="5"/>
  <c r="AD280" i="5"/>
  <c r="C281" i="5"/>
  <c r="AD281" i="5" s="1"/>
  <c r="C282" i="5"/>
  <c r="AD282" i="5" s="1"/>
  <c r="C283" i="5"/>
  <c r="AD283" i="5"/>
  <c r="C284" i="5"/>
  <c r="AD284" i="5"/>
  <c r="C285" i="5"/>
  <c r="AD285" i="5" s="1"/>
  <c r="C286" i="5"/>
  <c r="AD286" i="5" s="1"/>
  <c r="C287" i="5"/>
  <c r="AD287" i="5"/>
  <c r="C288" i="5"/>
  <c r="AD288" i="5"/>
  <c r="C289" i="5"/>
  <c r="AD289" i="5" s="1"/>
  <c r="C290" i="5"/>
  <c r="AD290" i="5" s="1"/>
  <c r="C291" i="5"/>
  <c r="AD291" i="5"/>
  <c r="C292" i="5"/>
  <c r="AD292" i="5"/>
  <c r="C293" i="5"/>
  <c r="AD293" i="5" s="1"/>
  <c r="C294" i="5"/>
  <c r="AD294" i="5" s="1"/>
  <c r="C295" i="5"/>
  <c r="AD295" i="5"/>
  <c r="C296" i="5"/>
  <c r="AD296" i="5"/>
  <c r="C297" i="5"/>
  <c r="AD297" i="5" s="1"/>
  <c r="C298" i="5"/>
  <c r="AD298" i="5" s="1"/>
  <c r="C299" i="5"/>
  <c r="AD299" i="5"/>
  <c r="C300" i="5"/>
  <c r="AD300" i="5"/>
  <c r="C301" i="5"/>
  <c r="AD301" i="5" s="1"/>
  <c r="C302" i="5"/>
  <c r="AD302" i="5" s="1"/>
  <c r="C303" i="5"/>
  <c r="AD303" i="5"/>
  <c r="C304" i="5"/>
  <c r="AD304" i="5"/>
  <c r="C305" i="5"/>
  <c r="AD305" i="5" s="1"/>
  <c r="C306" i="5"/>
  <c r="AD306" i="5" s="1"/>
  <c r="C307" i="5"/>
  <c r="AD307" i="5"/>
  <c r="C308" i="5"/>
  <c r="AD308" i="5"/>
  <c r="C309" i="5"/>
  <c r="AD309" i="5" s="1"/>
  <c r="C310" i="5"/>
  <c r="AD310" i="5" s="1"/>
  <c r="C311" i="5"/>
  <c r="AD311" i="5"/>
  <c r="C312" i="5"/>
  <c r="AD312" i="5"/>
  <c r="C313" i="5"/>
  <c r="AD313" i="5" s="1"/>
  <c r="C314" i="5"/>
  <c r="AD314" i="5" s="1"/>
  <c r="C315" i="5"/>
  <c r="AD315" i="5"/>
  <c r="C316" i="5"/>
  <c r="AD316" i="5"/>
  <c r="C317" i="5"/>
  <c r="AD317" i="5"/>
  <c r="C318" i="5"/>
  <c r="AD318" i="5" s="1"/>
  <c r="C319" i="5"/>
  <c r="AD319" i="5"/>
  <c r="C320" i="5"/>
  <c r="AD320" i="5"/>
  <c r="C321" i="5"/>
  <c r="AD321" i="5"/>
  <c r="C322" i="5"/>
  <c r="AD322" i="5" s="1"/>
  <c r="C323" i="5"/>
  <c r="AD323" i="5"/>
  <c r="C324" i="5"/>
  <c r="AD324" i="5"/>
  <c r="C325" i="5"/>
  <c r="AD325" i="5"/>
  <c r="C326" i="5"/>
  <c r="AD326" i="5" s="1"/>
  <c r="C327" i="5"/>
  <c r="AD327" i="5"/>
  <c r="C328" i="5"/>
  <c r="AD328" i="5"/>
  <c r="C329" i="5"/>
  <c r="AD329" i="5"/>
  <c r="C330" i="5"/>
  <c r="AD330" i="5" s="1"/>
  <c r="C331" i="5"/>
  <c r="AD331" i="5" s="1"/>
  <c r="C332" i="5"/>
  <c r="AD332" i="5"/>
  <c r="C333" i="5"/>
  <c r="AD333" i="5"/>
  <c r="C334" i="5"/>
  <c r="AD334" i="5" s="1"/>
  <c r="C335" i="5"/>
  <c r="AD335" i="5" s="1"/>
  <c r="C336" i="5"/>
  <c r="AD336" i="5"/>
  <c r="C337" i="5"/>
  <c r="AD337" i="5"/>
  <c r="C338" i="5"/>
  <c r="AD338" i="5" s="1"/>
  <c r="C339" i="5"/>
  <c r="AD339" i="5" s="1"/>
  <c r="C340" i="5"/>
  <c r="AD340" i="5"/>
  <c r="C341" i="5"/>
  <c r="AD341" i="5"/>
  <c r="C342" i="5"/>
  <c r="AD342" i="5" s="1"/>
  <c r="C343" i="5"/>
  <c r="AD343" i="5" s="1"/>
  <c r="C344" i="5"/>
  <c r="AD344" i="5"/>
  <c r="C345" i="5"/>
  <c r="AD345" i="5"/>
  <c r="C346" i="5"/>
  <c r="AD346" i="5" s="1"/>
  <c r="C347" i="5"/>
  <c r="AD347" i="5" s="1"/>
  <c r="C348" i="5"/>
  <c r="AD348" i="5"/>
  <c r="C349" i="5"/>
  <c r="AD349" i="5"/>
  <c r="C350" i="5"/>
  <c r="AD350" i="5" s="1"/>
  <c r="C351" i="5"/>
  <c r="AD351" i="5" s="1"/>
  <c r="C352" i="5"/>
  <c r="AD352" i="5"/>
  <c r="C353" i="5"/>
  <c r="AD353" i="5"/>
  <c r="C354" i="5"/>
  <c r="AD354" i="5" s="1"/>
  <c r="C355" i="5"/>
  <c r="AD355" i="5" s="1"/>
  <c r="C356" i="5"/>
  <c r="AD356" i="5"/>
  <c r="C357" i="5"/>
  <c r="AD357" i="5"/>
  <c r="C358" i="5"/>
  <c r="AD358" i="5" s="1"/>
  <c r="C359" i="5"/>
  <c r="AD359" i="5" s="1"/>
  <c r="C360" i="5"/>
  <c r="AD360" i="5"/>
  <c r="C361" i="5"/>
  <c r="AD361" i="5"/>
  <c r="C362" i="5"/>
  <c r="AD362" i="5" s="1"/>
  <c r="C363" i="5"/>
  <c r="AD363" i="5" s="1"/>
  <c r="C364" i="5"/>
  <c r="AD364" i="5"/>
  <c r="C365" i="5"/>
  <c r="AD365" i="5"/>
  <c r="C366" i="5"/>
  <c r="AD366" i="5" s="1"/>
  <c r="C367" i="5"/>
  <c r="AD367" i="5" s="1"/>
  <c r="C368" i="5"/>
  <c r="AD368" i="5"/>
  <c r="C369" i="5"/>
  <c r="AD369" i="5"/>
  <c r="C370" i="5"/>
  <c r="AD370" i="5" s="1"/>
  <c r="C371" i="5"/>
  <c r="AD371" i="5" s="1"/>
  <c r="C372" i="5"/>
  <c r="AD372" i="5"/>
  <c r="C373" i="5"/>
  <c r="AD373" i="5"/>
  <c r="C374" i="5"/>
  <c r="AD374" i="5" s="1"/>
  <c r="C375" i="5"/>
  <c r="AD375" i="5" s="1"/>
  <c r="C376" i="5"/>
  <c r="AD376" i="5"/>
  <c r="C377" i="5"/>
  <c r="AD377" i="5"/>
  <c r="C378" i="5"/>
  <c r="AD378" i="5" s="1"/>
  <c r="C379" i="5"/>
  <c r="AD379" i="5" s="1"/>
  <c r="C380" i="5"/>
  <c r="AD380" i="5"/>
  <c r="C381" i="5"/>
  <c r="AD381" i="5" s="1"/>
  <c r="C382" i="5"/>
  <c r="AD382" i="5" s="1"/>
  <c r="C383" i="5"/>
  <c r="AD383" i="5" s="1"/>
  <c r="C384" i="5"/>
  <c r="AD384" i="5"/>
  <c r="C385" i="5"/>
  <c r="AD385" i="5" s="1"/>
  <c r="C386" i="5"/>
  <c r="AD386" i="5" s="1"/>
  <c r="C387" i="5"/>
  <c r="AD387" i="5" s="1"/>
  <c r="C388" i="5"/>
  <c r="AD388" i="5"/>
  <c r="C389" i="5"/>
  <c r="AD389" i="5" s="1"/>
  <c r="C390" i="5"/>
  <c r="AD390" i="5" s="1"/>
  <c r="C391" i="5"/>
  <c r="AD391" i="5" s="1"/>
  <c r="C392" i="5"/>
  <c r="AD392" i="5"/>
  <c r="C393" i="5"/>
  <c r="AD393" i="5" s="1"/>
  <c r="C394" i="5"/>
  <c r="AD394" i="5" s="1"/>
  <c r="C395" i="5"/>
  <c r="AD395" i="5" s="1"/>
  <c r="C396" i="5"/>
  <c r="AD396" i="5"/>
  <c r="C397" i="5"/>
  <c r="AD397" i="5" s="1"/>
  <c r="C398" i="5"/>
  <c r="AD398" i="5" s="1"/>
  <c r="C399" i="5"/>
  <c r="AD399" i="5" s="1"/>
  <c r="C400" i="5"/>
  <c r="AD400" i="5"/>
  <c r="C401" i="5"/>
  <c r="AD401" i="5" s="1"/>
  <c r="C402" i="5"/>
  <c r="AD402" i="5" s="1"/>
  <c r="C403" i="5"/>
  <c r="AD403" i="5" s="1"/>
  <c r="C404" i="5"/>
  <c r="AD404" i="5"/>
  <c r="C405" i="5"/>
  <c r="AD405" i="5" s="1"/>
  <c r="C406" i="5"/>
  <c r="AD406" i="5" s="1"/>
  <c r="C407" i="5"/>
  <c r="AD407" i="5" s="1"/>
  <c r="C408" i="5"/>
  <c r="AD408" i="5"/>
  <c r="C409" i="5"/>
  <c r="AD409" i="5" s="1"/>
  <c r="C410" i="5"/>
  <c r="AD410" i="5" s="1"/>
  <c r="C411" i="5"/>
  <c r="AD411" i="5" s="1"/>
  <c r="C412" i="5"/>
  <c r="AD412" i="5"/>
  <c r="C413" i="5"/>
  <c r="AD413" i="5" s="1"/>
  <c r="C414" i="5"/>
  <c r="AD414" i="5" s="1"/>
  <c r="C415" i="5"/>
  <c r="AD415" i="5" s="1"/>
  <c r="C416" i="5"/>
  <c r="AD416" i="5" s="1"/>
  <c r="C417" i="5"/>
  <c r="AD417" i="5" s="1"/>
  <c r="C418" i="5"/>
  <c r="AD418" i="5" s="1"/>
  <c r="C419" i="5"/>
  <c r="AD419" i="5" s="1"/>
  <c r="C420" i="5"/>
  <c r="AD420" i="5" s="1"/>
  <c r="C421" i="5"/>
  <c r="AD421" i="5" s="1"/>
  <c r="C422" i="5"/>
  <c r="AD422" i="5" s="1"/>
  <c r="C423" i="5"/>
  <c r="AD423" i="5" s="1"/>
  <c r="C424" i="5"/>
  <c r="AD424" i="5" s="1"/>
  <c r="C425" i="5"/>
  <c r="AD425" i="5" s="1"/>
  <c r="C426" i="5"/>
  <c r="AD426" i="5" s="1"/>
  <c r="C427" i="5"/>
  <c r="AD427" i="5"/>
  <c r="C428" i="5"/>
  <c r="AD428" i="5" s="1"/>
  <c r="C429" i="5"/>
  <c r="AD429" i="5" s="1"/>
  <c r="C430" i="5"/>
  <c r="AD430" i="5" s="1"/>
  <c r="C431" i="5"/>
  <c r="AD431" i="5" s="1"/>
  <c r="C432" i="5"/>
  <c r="AD432" i="5" s="1"/>
  <c r="C433" i="5"/>
  <c r="AD433" i="5" s="1"/>
  <c r="C434" i="5"/>
  <c r="AD434" i="5" s="1"/>
  <c r="C435" i="5"/>
  <c r="AD435" i="5" s="1"/>
  <c r="C436" i="5"/>
  <c r="AD436" i="5" s="1"/>
  <c r="C437" i="5"/>
  <c r="AD437" i="5" s="1"/>
  <c r="C438" i="5"/>
  <c r="AD438" i="5" s="1"/>
  <c r="C439" i="5"/>
  <c r="AD439" i="5" s="1"/>
  <c r="C440" i="5"/>
  <c r="AD440" i="5" s="1"/>
  <c r="C441" i="5"/>
  <c r="AD441" i="5" s="1"/>
  <c r="C442" i="5"/>
  <c r="AD442" i="5" s="1"/>
  <c r="C443" i="5"/>
  <c r="AD443" i="5" s="1"/>
  <c r="C444" i="5"/>
  <c r="AD444" i="5" s="1"/>
  <c r="C445" i="5"/>
  <c r="AD445" i="5" s="1"/>
  <c r="C446" i="5"/>
  <c r="AD446" i="5" s="1"/>
  <c r="C447" i="5"/>
  <c r="AD447" i="5" s="1"/>
  <c r="C448" i="5"/>
  <c r="AD448" i="5" s="1"/>
  <c r="C449" i="5"/>
  <c r="AD449" i="5" s="1"/>
  <c r="C450" i="5"/>
  <c r="AD450" i="5" s="1"/>
  <c r="C451" i="5"/>
  <c r="AD451" i="5"/>
  <c r="C452" i="5"/>
  <c r="AD452" i="5" s="1"/>
  <c r="C453" i="5"/>
  <c r="AD453" i="5" s="1"/>
  <c r="C454" i="5"/>
  <c r="AD454" i="5" s="1"/>
  <c r="C455" i="5"/>
  <c r="AD455" i="5" s="1"/>
  <c r="C456" i="5"/>
  <c r="AD456" i="5" s="1"/>
  <c r="C457" i="5"/>
  <c r="AD457" i="5" s="1"/>
  <c r="C458" i="5"/>
  <c r="AD458" i="5" s="1"/>
  <c r="C459" i="5"/>
  <c r="AD459" i="5" s="1"/>
  <c r="C460" i="5"/>
  <c r="AD460" i="5" s="1"/>
  <c r="C461" i="5"/>
  <c r="AD461" i="5" s="1"/>
  <c r="C462" i="5"/>
  <c r="AD462" i="5" s="1"/>
  <c r="C463" i="5"/>
  <c r="AD463" i="5"/>
  <c r="C464" i="5"/>
  <c r="AD464" i="5" s="1"/>
  <c r="C465" i="5"/>
  <c r="AD465" i="5" s="1"/>
  <c r="C466" i="5"/>
  <c r="AD466" i="5" s="1"/>
  <c r="C467" i="5"/>
  <c r="AD467" i="5" s="1"/>
  <c r="C468" i="5"/>
  <c r="AD468" i="5" s="1"/>
  <c r="C469" i="5"/>
  <c r="AD469" i="5" s="1"/>
  <c r="C470" i="5"/>
  <c r="AD470" i="5" s="1"/>
  <c r="C471" i="5"/>
  <c r="AD471" i="5" s="1"/>
  <c r="C472" i="5"/>
  <c r="AD472" i="5" s="1"/>
  <c r="C473" i="5"/>
  <c r="AD473" i="5" s="1"/>
  <c r="C474" i="5"/>
  <c r="AD474" i="5" s="1"/>
  <c r="C475" i="5"/>
  <c r="AD475" i="5" s="1"/>
  <c r="C476" i="5"/>
  <c r="AD476" i="5" s="1"/>
  <c r="C477" i="5"/>
  <c r="AD477" i="5" s="1"/>
  <c r="C478" i="5"/>
  <c r="AD478" i="5" s="1"/>
  <c r="C479" i="5"/>
  <c r="AD479" i="5" s="1"/>
  <c r="C480" i="5"/>
  <c r="AD480" i="5" s="1"/>
  <c r="C481" i="5"/>
  <c r="AD481" i="5" s="1"/>
  <c r="C482" i="5"/>
  <c r="AD482" i="5" s="1"/>
  <c r="C483" i="5"/>
  <c r="AD483" i="5" s="1"/>
  <c r="C484" i="5"/>
  <c r="AD484" i="5" s="1"/>
  <c r="C485" i="5"/>
  <c r="AD485" i="5" s="1"/>
  <c r="C486" i="5"/>
  <c r="AD486" i="5" s="1"/>
  <c r="C487" i="5"/>
  <c r="AD487" i="5" s="1"/>
  <c r="C488" i="5"/>
  <c r="AD488" i="5" s="1"/>
  <c r="C489" i="5"/>
  <c r="AD489" i="5" s="1"/>
  <c r="C490" i="5"/>
  <c r="AD490" i="5" s="1"/>
  <c r="C491" i="5"/>
  <c r="AD491" i="5" s="1"/>
  <c r="C492" i="5"/>
  <c r="AD492" i="5" s="1"/>
  <c r="C493" i="5"/>
  <c r="AD493" i="5" s="1"/>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AD505" i="5" s="1"/>
  <c r="C506" i="5"/>
  <c r="AD506" i="5" s="1"/>
  <c r="C507" i="5"/>
  <c r="AD507" i="5" s="1"/>
  <c r="C508" i="5"/>
  <c r="AD508" i="5" s="1"/>
  <c r="C509" i="5"/>
  <c r="AD509" i="5" s="1"/>
  <c r="C510" i="5"/>
  <c r="AD510" i="5" s="1"/>
  <c r="C511" i="5"/>
  <c r="AD511" i="5" s="1"/>
  <c r="C512" i="5"/>
  <c r="AD512" i="5" s="1"/>
  <c r="C513" i="5"/>
  <c r="AD513" i="5" s="1"/>
  <c r="C514" i="5"/>
  <c r="AD514" i="5" s="1"/>
  <c r="C515" i="5"/>
  <c r="AD515" i="5" s="1"/>
  <c r="C516" i="5"/>
  <c r="AD516" i="5" s="1"/>
  <c r="C517" i="5"/>
  <c r="AD517" i="5" s="1"/>
  <c r="C518" i="5"/>
  <c r="AD518" i="5" s="1"/>
  <c r="C519" i="5"/>
  <c r="AD519" i="5" s="1"/>
  <c r="C520" i="5"/>
  <c r="AD520" i="5" s="1"/>
  <c r="C521" i="5"/>
  <c r="AD521" i="5" s="1"/>
  <c r="C522" i="5"/>
  <c r="AD522" i="5" s="1"/>
  <c r="C523" i="5"/>
  <c r="AD523" i="5" s="1"/>
  <c r="C524" i="5"/>
  <c r="AD524" i="5" s="1"/>
  <c r="C525" i="5"/>
  <c r="AD525" i="5" s="1"/>
  <c r="C526" i="5"/>
  <c r="AD526" i="5" s="1"/>
  <c r="C527" i="5"/>
  <c r="AD527" i="5" s="1"/>
  <c r="C528" i="5"/>
  <c r="AD528" i="5" s="1"/>
  <c r="C529" i="5"/>
  <c r="AD529" i="5" s="1"/>
  <c r="C530" i="5"/>
  <c r="AD530" i="5" s="1"/>
  <c r="C531" i="5"/>
  <c r="AD531" i="5" s="1"/>
  <c r="C532" i="5"/>
  <c r="AD532" i="5" s="1"/>
  <c r="C533" i="5"/>
  <c r="AD533" i="5" s="1"/>
  <c r="C534" i="5"/>
  <c r="AD534" i="5" s="1"/>
  <c r="C535" i="5"/>
  <c r="AD535" i="5" s="1"/>
  <c r="C536" i="5"/>
  <c r="AD536" i="5" s="1"/>
  <c r="C537" i="5"/>
  <c r="AD537" i="5" s="1"/>
  <c r="C538" i="5"/>
  <c r="AD538" i="5" s="1"/>
  <c r="C539" i="5"/>
  <c r="AD539" i="5" s="1"/>
  <c r="C540" i="5"/>
  <c r="AD540" i="5" s="1"/>
  <c r="C541" i="5"/>
  <c r="AD541" i="5" s="1"/>
  <c r="C542" i="5"/>
  <c r="AD542" i="5" s="1"/>
  <c r="C543" i="5"/>
  <c r="AD543" i="5" s="1"/>
  <c r="C544" i="5"/>
  <c r="AD544" i="5" s="1"/>
  <c r="C545" i="5"/>
  <c r="AD545" i="5" s="1"/>
  <c r="C546" i="5"/>
  <c r="AD546" i="5" s="1"/>
  <c r="C547" i="5"/>
  <c r="AD547" i="5" s="1"/>
  <c r="C548" i="5"/>
  <c r="AD548" i="5" s="1"/>
  <c r="C549" i="5"/>
  <c r="AD549" i="5" s="1"/>
  <c r="C550" i="5"/>
  <c r="AD550" i="5" s="1"/>
  <c r="C551" i="5"/>
  <c r="AD551" i="5" s="1"/>
  <c r="C552" i="5"/>
  <c r="AD552" i="5" s="1"/>
  <c r="C553" i="5"/>
  <c r="AD553" i="5" s="1"/>
  <c r="C554" i="5"/>
  <c r="AD554" i="5" s="1"/>
  <c r="C555" i="5"/>
  <c r="AD555" i="5" s="1"/>
  <c r="C556" i="5"/>
  <c r="AD556" i="5" s="1"/>
  <c r="C557" i="5"/>
  <c r="AD557" i="5" s="1"/>
  <c r="C558" i="5"/>
  <c r="AD558" i="5" s="1"/>
  <c r="C559" i="5"/>
  <c r="AD559" i="5" s="1"/>
  <c r="C560" i="5"/>
  <c r="AD560" i="5" s="1"/>
  <c r="C561" i="5"/>
  <c r="AD561" i="5" s="1"/>
  <c r="C562" i="5"/>
  <c r="AD562" i="5" s="1"/>
  <c r="C563" i="5"/>
  <c r="AD563" i="5" s="1"/>
  <c r="C564" i="5"/>
  <c r="AD564" i="5" s="1"/>
  <c r="C565" i="5"/>
  <c r="AD565" i="5" s="1"/>
  <c r="C566" i="5"/>
  <c r="AD566" i="5" s="1"/>
  <c r="C567" i="5"/>
  <c r="AD567" i="5" s="1"/>
  <c r="C568" i="5"/>
  <c r="AD568" i="5" s="1"/>
  <c r="C569" i="5"/>
  <c r="AD569" i="5" s="1"/>
  <c r="C570" i="5"/>
  <c r="AD570" i="5" s="1"/>
  <c r="C571" i="5"/>
  <c r="AD571" i="5" s="1"/>
  <c r="C572" i="5"/>
  <c r="AD572" i="5" s="1"/>
  <c r="C573" i="5"/>
  <c r="AD573" i="5" s="1"/>
  <c r="C574" i="5"/>
  <c r="AD574" i="5" s="1"/>
  <c r="C575" i="5"/>
  <c r="AD575" i="5" s="1"/>
  <c r="C576" i="5"/>
  <c r="AD576" i="5" s="1"/>
  <c r="C577" i="5"/>
  <c r="AD577" i="5" s="1"/>
  <c r="C578" i="5"/>
  <c r="AD578" i="5" s="1"/>
  <c r="C579" i="5"/>
  <c r="AD579" i="5" s="1"/>
  <c r="C580" i="5"/>
  <c r="AD580" i="5" s="1"/>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AD599" i="5" s="1"/>
  <c r="C600" i="5"/>
  <c r="AD600" i="5" s="1"/>
  <c r="C601" i="5"/>
  <c r="AD601" i="5" s="1"/>
  <c r="C602" i="5"/>
  <c r="AD602" i="5" s="1"/>
  <c r="C603" i="5"/>
  <c r="AD603" i="5" s="1"/>
  <c r="C604" i="5"/>
  <c r="AD604" i="5" s="1"/>
  <c r="C605" i="5"/>
  <c r="AD605" i="5" s="1"/>
  <c r="C606" i="5"/>
  <c r="AD606" i="5" s="1"/>
  <c r="C607" i="5"/>
  <c r="AD607" i="5" s="1"/>
  <c r="C608" i="5"/>
  <c r="AD608" i="5" s="1"/>
  <c r="C609" i="5"/>
  <c r="AD609" i="5" s="1"/>
  <c r="C610" i="5"/>
  <c r="AD610" i="5" s="1"/>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AD622" i="5" s="1"/>
  <c r="C623" i="5"/>
  <c r="AD623" i="5" s="1"/>
  <c r="C624" i="5"/>
  <c r="AD624" i="5" s="1"/>
  <c r="C625" i="5"/>
  <c r="AD625" i="5" s="1"/>
  <c r="C626" i="5"/>
  <c r="AD626" i="5" s="1"/>
  <c r="C627" i="5"/>
  <c r="AD627" i="5" s="1"/>
  <c r="C628" i="5"/>
  <c r="AD628" i="5" s="1"/>
  <c r="C629" i="5"/>
  <c r="AD629" i="5" s="1"/>
  <c r="C630" i="5"/>
  <c r="AD630" i="5" s="1"/>
  <c r="C631" i="5"/>
  <c r="AD631" i="5" s="1"/>
  <c r="C632" i="5"/>
  <c r="AD632" i="5" s="1"/>
  <c r="C633" i="5"/>
  <c r="AD633" i="5" s="1"/>
  <c r="C634" i="5"/>
  <c r="AD634" i="5" s="1"/>
  <c r="C635" i="5"/>
  <c r="AD635" i="5" s="1"/>
  <c r="C636" i="5"/>
  <c r="AD636" i="5" s="1"/>
  <c r="C637" i="5"/>
  <c r="AD637" i="5" s="1"/>
  <c r="C638" i="5"/>
  <c r="AD638" i="5" s="1"/>
  <c r="C639" i="5"/>
  <c r="AD639" i="5" s="1"/>
  <c r="C640" i="5"/>
  <c r="AD640" i="5" s="1"/>
  <c r="C641" i="5"/>
  <c r="AD641" i="5" s="1"/>
  <c r="C642" i="5"/>
  <c r="AD642" i="5" s="1"/>
  <c r="C643" i="5"/>
  <c r="AD643" i="5" s="1"/>
  <c r="C644" i="5"/>
  <c r="AD644" i="5" s="1"/>
  <c r="C645" i="5"/>
  <c r="AD645" i="5" s="1"/>
  <c r="C646" i="5"/>
  <c r="AD646" i="5" s="1"/>
  <c r="C647" i="5"/>
  <c r="AD647" i="5" s="1"/>
  <c r="C648" i="5"/>
  <c r="AD648" i="5" s="1"/>
  <c r="C649" i="5"/>
  <c r="AD649" i="5" s="1"/>
  <c r="C650" i="5"/>
  <c r="AD650" i="5" s="1"/>
  <c r="C651" i="5"/>
  <c r="AD651" i="5"/>
  <c r="C652" i="5"/>
  <c r="AD652" i="5" s="1"/>
  <c r="C653" i="5"/>
  <c r="AD653" i="5" s="1"/>
  <c r="C654" i="5"/>
  <c r="AD654" i="5" s="1"/>
  <c r="C655" i="5"/>
  <c r="AD655" i="5" s="1"/>
  <c r="C656" i="5"/>
  <c r="AD656" i="5" s="1"/>
  <c r="C657" i="5"/>
  <c r="AD657" i="5" s="1"/>
  <c r="C658" i="5"/>
  <c r="AD658" i="5" s="1"/>
  <c r="C659" i="5"/>
  <c r="AD659" i="5" s="1"/>
  <c r="C660" i="5"/>
  <c r="AD660" i="5" s="1"/>
  <c r="C661" i="5"/>
  <c r="AD661" i="5" s="1"/>
  <c r="C662" i="5"/>
  <c r="AD662" i="5" s="1"/>
  <c r="C663" i="5"/>
  <c r="AD663" i="5" s="1"/>
  <c r="C664" i="5"/>
  <c r="AD664" i="5" s="1"/>
  <c r="C665" i="5"/>
  <c r="AD665" i="5" s="1"/>
  <c r="C666" i="5"/>
  <c r="AD666" i="5" s="1"/>
  <c r="C667" i="5"/>
  <c r="AD667" i="5" s="1"/>
  <c r="C668" i="5"/>
  <c r="AD668" i="5" s="1"/>
  <c r="C669" i="5"/>
  <c r="AD669" i="5" s="1"/>
  <c r="C670" i="5"/>
  <c r="AD670" i="5" s="1"/>
  <c r="C671" i="5"/>
  <c r="AD671" i="5" s="1"/>
  <c r="C672" i="5"/>
  <c r="AD672" i="5" s="1"/>
  <c r="C673" i="5"/>
  <c r="AD673" i="5" s="1"/>
  <c r="C674" i="5"/>
  <c r="AD674" i="5" s="1"/>
  <c r="C675" i="5"/>
  <c r="AD675" i="5" s="1"/>
  <c r="C676" i="5"/>
  <c r="AD676" i="5" s="1"/>
  <c r="C677" i="5"/>
  <c r="AD677" i="5" s="1"/>
  <c r="C678" i="5"/>
  <c r="AD678" i="5" s="1"/>
  <c r="C679" i="5"/>
  <c r="AD679" i="5" s="1"/>
  <c r="C680" i="5"/>
  <c r="AD680" i="5" s="1"/>
  <c r="C681" i="5"/>
  <c r="AD681" i="5" s="1"/>
  <c r="C682" i="5"/>
  <c r="AD682" i="5" s="1"/>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s="1"/>
  <c r="C696" i="5"/>
  <c r="AD696" i="5" s="1"/>
  <c r="C697" i="5"/>
  <c r="AD697" i="5" s="1"/>
  <c r="C698" i="5"/>
  <c r="AD698" i="5" s="1"/>
  <c r="C699" i="5"/>
  <c r="AD699" i="5" s="1"/>
  <c r="C700" i="5"/>
  <c r="AD700" i="5" s="1"/>
  <c r="C701" i="5"/>
  <c r="AD701" i="5" s="1"/>
  <c r="C702" i="5"/>
  <c r="AD702" i="5" s="1"/>
  <c r="C703" i="5"/>
  <c r="AD703" i="5" s="1"/>
  <c r="C704" i="5"/>
  <c r="AD704" i="5" s="1"/>
  <c r="C705" i="5"/>
  <c r="AD705" i="5" s="1"/>
  <c r="C706" i="5"/>
  <c r="AD706" i="5" s="1"/>
  <c r="C707" i="5"/>
  <c r="AD707" i="5" s="1"/>
  <c r="C708" i="5"/>
  <c r="AD708" i="5" s="1"/>
  <c r="C709" i="5"/>
  <c r="AD709" i="5" s="1"/>
  <c r="C710" i="5"/>
  <c r="AD710" i="5" s="1"/>
  <c r="C711" i="5"/>
  <c r="AD711" i="5" s="1"/>
  <c r="C712" i="5"/>
  <c r="AD712" i="5" s="1"/>
  <c r="C713" i="5"/>
  <c r="AD713" i="5" s="1"/>
  <c r="C714" i="5"/>
  <c r="AD714" i="5" s="1"/>
  <c r="C715" i="5"/>
  <c r="AD715" i="5" s="1"/>
  <c r="C716" i="5"/>
  <c r="AD716" i="5" s="1"/>
  <c r="C717" i="5"/>
  <c r="AD717" i="5" s="1"/>
  <c r="C718" i="5"/>
  <c r="AD718" i="5" s="1"/>
  <c r="C719" i="5"/>
  <c r="AD719" i="5" s="1"/>
  <c r="C720" i="5"/>
  <c r="AD720" i="5" s="1"/>
  <c r="C721" i="5"/>
  <c r="AD721" i="5" s="1"/>
  <c r="C722" i="5"/>
  <c r="AD722" i="5" s="1"/>
  <c r="C723" i="5"/>
  <c r="AD723" i="5" s="1"/>
  <c r="C724" i="5"/>
  <c r="AD724" i="5" s="1"/>
  <c r="C725" i="5"/>
  <c r="AD725" i="5" s="1"/>
  <c r="C726" i="5"/>
  <c r="AD726" i="5" s="1"/>
  <c r="C727" i="5"/>
  <c r="AD727" i="5" s="1"/>
  <c r="C728" i="5"/>
  <c r="AD728" i="5" s="1"/>
  <c r="C729" i="5"/>
  <c r="AD729" i="5" s="1"/>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AD742" i="5" s="1"/>
  <c r="C743" i="5"/>
  <c r="AD743" i="5" s="1"/>
  <c r="C744" i="5"/>
  <c r="AD744" i="5" s="1"/>
  <c r="C745" i="5"/>
  <c r="AD745" i="5" s="1"/>
  <c r="C746" i="5"/>
  <c r="AD746" i="5" s="1"/>
  <c r="C747" i="5"/>
  <c r="AD747" i="5" s="1"/>
  <c r="C748" i="5"/>
  <c r="AD748" i="5" s="1"/>
  <c r="C749" i="5"/>
  <c r="AD749" i="5" s="1"/>
  <c r="C750" i="5"/>
  <c r="AD750" i="5" s="1"/>
  <c r="C751" i="5"/>
  <c r="AD751" i="5" s="1"/>
  <c r="C752" i="5"/>
  <c r="AD752" i="5" s="1"/>
  <c r="C753" i="5"/>
  <c r="AD753" i="5" s="1"/>
  <c r="C754" i="5"/>
  <c r="AD754" i="5" s="1"/>
  <c r="C755" i="5"/>
  <c r="AD755" i="5" s="1"/>
  <c r="C756" i="5"/>
  <c r="AD756" i="5" s="1"/>
  <c r="C757" i="5"/>
  <c r="AD757" i="5" s="1"/>
  <c r="C758" i="5"/>
  <c r="AD758" i="5" s="1"/>
  <c r="C759" i="5"/>
  <c r="AD759" i="5" s="1"/>
  <c r="C760" i="5"/>
  <c r="AD760" i="5" s="1"/>
  <c r="C761" i="5"/>
  <c r="AD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s="1"/>
  <c r="C773" i="5"/>
  <c r="AD773" i="5" s="1"/>
  <c r="C774" i="5"/>
  <c r="AD774" i="5" s="1"/>
  <c r="C775" i="5"/>
  <c r="AD775" i="5" s="1"/>
  <c r="C776" i="5"/>
  <c r="AD776" i="5" s="1"/>
  <c r="C777" i="5"/>
  <c r="AD777" i="5" s="1"/>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s="1"/>
  <c r="C789" i="5"/>
  <c r="AD789" i="5" s="1"/>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AD801" i="5" s="1"/>
  <c r="C802" i="5"/>
  <c r="AD802" i="5" s="1"/>
  <c r="C803" i="5"/>
  <c r="AD803" i="5" s="1"/>
  <c r="C804" i="5"/>
  <c r="AD804" i="5" s="1"/>
  <c r="C805" i="5"/>
  <c r="AD805" i="5" s="1"/>
  <c r="C806" i="5"/>
  <c r="AD806" i="5" s="1"/>
  <c r="C807" i="5"/>
  <c r="AD807" i="5" s="1"/>
  <c r="C808" i="5"/>
  <c r="AD808" i="5" s="1"/>
  <c r="C809" i="5"/>
  <c r="AD809" i="5" s="1"/>
  <c r="C810" i="5"/>
  <c r="AD810" i="5" s="1"/>
  <c r="C811" i="5"/>
  <c r="AD811" i="5" s="1"/>
  <c r="C812" i="5"/>
  <c r="AD812" i="5" s="1"/>
  <c r="C813" i="5"/>
  <c r="AD813" i="5" s="1"/>
  <c r="C814" i="5"/>
  <c r="AD814" i="5" s="1"/>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AD835" i="5" s="1"/>
  <c r="C836" i="5"/>
  <c r="AD836" i="5" s="1"/>
  <c r="C837" i="5"/>
  <c r="AD837" i="5" s="1"/>
  <c r="C838" i="5"/>
  <c r="AD838" i="5" s="1"/>
  <c r="C839" i="5"/>
  <c r="AD839" i="5" s="1"/>
  <c r="C840" i="5"/>
  <c r="AD840" i="5" s="1"/>
  <c r="C841" i="5"/>
  <c r="AD841" i="5" s="1"/>
  <c r="C842" i="5"/>
  <c r="AD842" i="5" s="1"/>
  <c r="C843" i="5"/>
  <c r="AD843" i="5" s="1"/>
  <c r="C844" i="5"/>
  <c r="AD844" i="5" s="1"/>
  <c r="C845" i="5"/>
  <c r="AD845" i="5" s="1"/>
  <c r="C846" i="5"/>
  <c r="AD846" i="5" s="1"/>
  <c r="C847" i="5"/>
  <c r="AD847" i="5" s="1"/>
  <c r="C848" i="5"/>
  <c r="AD848" i="5" s="1"/>
  <c r="C849" i="5"/>
  <c r="AD849" i="5" s="1"/>
  <c r="C850" i="5"/>
  <c r="AD850" i="5" s="1"/>
  <c r="C851" i="5"/>
  <c r="AD851" i="5" s="1"/>
  <c r="C852" i="5"/>
  <c r="AD852" i="5" s="1"/>
  <c r="C853" i="5"/>
  <c r="AD853" i="5" s="1"/>
  <c r="C854" i="5"/>
  <c r="AD854" i="5" s="1"/>
  <c r="C855" i="5"/>
  <c r="AD855" i="5" s="1"/>
  <c r="C856" i="5"/>
  <c r="AD856" i="5" s="1"/>
  <c r="C857" i="5"/>
  <c r="AD857" i="5" s="1"/>
  <c r="C858" i="5"/>
  <c r="AD858" i="5" s="1"/>
  <c r="C859" i="5"/>
  <c r="AD859" i="5" s="1"/>
  <c r="C860" i="5"/>
  <c r="AD860" i="5" s="1"/>
  <c r="C861" i="5"/>
  <c r="AD861" i="5" s="1"/>
  <c r="C862" i="5"/>
  <c r="AD862" i="5" s="1"/>
  <c r="C863" i="5"/>
  <c r="AD863" i="5" s="1"/>
  <c r="C864" i="5"/>
  <c r="AD864" i="5" s="1"/>
  <c r="C865" i="5"/>
  <c r="AD865" i="5" s="1"/>
  <c r="C866" i="5"/>
  <c r="AD866" i="5" s="1"/>
  <c r="C867" i="5"/>
  <c r="AD867" i="5" s="1"/>
  <c r="C868" i="5"/>
  <c r="AD868" i="5" s="1"/>
  <c r="C869" i="5"/>
  <c r="AD869" i="5" s="1"/>
  <c r="C870" i="5"/>
  <c r="AD870" i="5" s="1"/>
  <c r="C871" i="5"/>
  <c r="AD871" i="5" s="1"/>
  <c r="C872" i="5"/>
  <c r="AD872" i="5" s="1"/>
  <c r="C873" i="5"/>
  <c r="AD873" i="5" s="1"/>
  <c r="C874" i="5"/>
  <c r="AD874" i="5" s="1"/>
  <c r="C875" i="5"/>
  <c r="AD875" i="5" s="1"/>
  <c r="C876" i="5"/>
  <c r="AD876" i="5" s="1"/>
  <c r="C877" i="5"/>
  <c r="AD877" i="5" s="1"/>
  <c r="C878" i="5"/>
  <c r="AD878" i="5" s="1"/>
  <c r="C879" i="5"/>
  <c r="AD879" i="5" s="1"/>
  <c r="C880" i="5"/>
  <c r="AD880" i="5" s="1"/>
  <c r="C881" i="5"/>
  <c r="AD881" i="5" s="1"/>
  <c r="C882" i="5"/>
  <c r="AD882" i="5" s="1"/>
  <c r="C883" i="5"/>
  <c r="AD883" i="5" s="1"/>
  <c r="C884" i="5"/>
  <c r="AD884" i="5" s="1"/>
  <c r="C885" i="5"/>
  <c r="AD885" i="5" s="1"/>
  <c r="C886" i="5"/>
  <c r="AD886" i="5" s="1"/>
  <c r="C887" i="5"/>
  <c r="AD887" i="5" s="1"/>
  <c r="C888" i="5"/>
  <c r="AD888" i="5" s="1"/>
  <c r="C889" i="5"/>
  <c r="AD889" i="5" s="1"/>
  <c r="C890" i="5"/>
  <c r="AD890" i="5" s="1"/>
  <c r="C891" i="5"/>
  <c r="AD891" i="5" s="1"/>
  <c r="C892" i="5"/>
  <c r="AD892" i="5" s="1"/>
  <c r="C893" i="5"/>
  <c r="AD893" i="5" s="1"/>
  <c r="C894" i="5"/>
  <c r="AD894" i="5" s="1"/>
  <c r="C895" i="5"/>
  <c r="AD895" i="5" s="1"/>
  <c r="C896" i="5"/>
  <c r="AD896" i="5" s="1"/>
  <c r="C897" i="5"/>
  <c r="AD897" i="5" s="1"/>
  <c r="C898" i="5"/>
  <c r="AD898" i="5" s="1"/>
  <c r="C899" i="5"/>
  <c r="AD899" i="5" s="1"/>
  <c r="C900" i="5"/>
  <c r="AD900" i="5" s="1"/>
  <c r="C901" i="5"/>
  <c r="AD901" i="5" s="1"/>
  <c r="C902" i="5"/>
  <c r="AD902" i="5" s="1"/>
  <c r="C903" i="5"/>
  <c r="AD903" i="5" s="1"/>
  <c r="C904" i="5"/>
  <c r="AD904" i="5" s="1"/>
  <c r="C905" i="5"/>
  <c r="AD905" i="5" s="1"/>
  <c r="C906" i="5"/>
  <c r="AD906" i="5" s="1"/>
  <c r="C907" i="5"/>
  <c r="AD907" i="5" s="1"/>
  <c r="C908" i="5"/>
  <c r="AD908" i="5" s="1"/>
  <c r="C909" i="5"/>
  <c r="AD909" i="5" s="1"/>
  <c r="C910" i="5"/>
  <c r="AD910" i="5" s="1"/>
  <c r="C911" i="5"/>
  <c r="AD911" i="5" s="1"/>
  <c r="C912" i="5"/>
  <c r="AD912" i="5" s="1"/>
  <c r="C913" i="5"/>
  <c r="AD913" i="5" s="1"/>
  <c r="C914" i="5"/>
  <c r="AD914" i="5" s="1"/>
  <c r="C915" i="5"/>
  <c r="AD915" i="5" s="1"/>
  <c r="C916" i="5"/>
  <c r="AD916" i="5" s="1"/>
  <c r="C917" i="5"/>
  <c r="AD917" i="5" s="1"/>
  <c r="C918" i="5"/>
  <c r="AD918" i="5" s="1"/>
  <c r="C919" i="5"/>
  <c r="AD919" i="5" s="1"/>
  <c r="C920" i="5"/>
  <c r="AD920" i="5" s="1"/>
  <c r="C921" i="5"/>
  <c r="AD921" i="5" s="1"/>
  <c r="C922" i="5"/>
  <c r="AD922" i="5" s="1"/>
  <c r="C923" i="5"/>
  <c r="AD923" i="5" s="1"/>
  <c r="C924" i="5"/>
  <c r="AD924" i="5" s="1"/>
  <c r="C925" i="5"/>
  <c r="AD925" i="5" s="1"/>
  <c r="C926" i="5"/>
  <c r="AD926" i="5" s="1"/>
  <c r="C927" i="5"/>
  <c r="AD927" i="5" s="1"/>
  <c r="C928" i="5"/>
  <c r="AD928" i="5" s="1"/>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AD944" i="5" s="1"/>
  <c r="C945" i="5"/>
  <c r="AD945" i="5" s="1"/>
  <c r="C946" i="5"/>
  <c r="AD946" i="5" s="1"/>
  <c r="C947" i="5"/>
  <c r="AD947" i="5" s="1"/>
  <c r="C948" i="5"/>
  <c r="AD948" i="5" s="1"/>
  <c r="C949" i="5"/>
  <c r="AD949" i="5" s="1"/>
  <c r="C950" i="5"/>
  <c r="AD950" i="5" s="1"/>
  <c r="C951" i="5"/>
  <c r="AD951" i="5" s="1"/>
  <c r="C952" i="5"/>
  <c r="AD952" i="5" s="1"/>
  <c r="C953" i="5"/>
  <c r="AD953" i="5" s="1"/>
  <c r="C954" i="5"/>
  <c r="AD954" i="5" s="1"/>
  <c r="C955" i="5"/>
  <c r="AD955" i="5" s="1"/>
  <c r="C956" i="5"/>
  <c r="AD956" i="5" s="1"/>
  <c r="C957" i="5"/>
  <c r="AD957" i="5" s="1"/>
  <c r="C958" i="5"/>
  <c r="AD958" i="5" s="1"/>
  <c r="C959" i="5"/>
  <c r="AD959" i="5" s="1"/>
  <c r="C960" i="5"/>
  <c r="AD960" i="5" s="1"/>
  <c r="C961" i="5"/>
  <c r="AD961" i="5" s="1"/>
  <c r="C962" i="5"/>
  <c r="AD962" i="5" s="1"/>
  <c r="C963" i="5"/>
  <c r="AD963" i="5" s="1"/>
  <c r="C964" i="5"/>
  <c r="AD964" i="5" s="1"/>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AD976" i="5" s="1"/>
  <c r="C977" i="5"/>
  <c r="AD977" i="5" s="1"/>
  <c r="C978" i="5"/>
  <c r="AD978" i="5" s="1"/>
  <c r="C979" i="5"/>
  <c r="AD979" i="5" s="1"/>
  <c r="C980" i="5"/>
  <c r="AD980" i="5" s="1"/>
  <c r="C981" i="5"/>
  <c r="AD981" i="5" s="1"/>
  <c r="C982" i="5"/>
  <c r="AD982" i="5" s="1"/>
  <c r="C983" i="5"/>
  <c r="AD983" i="5" s="1"/>
  <c r="C984" i="5"/>
  <c r="AD984" i="5" s="1"/>
  <c r="C985" i="5"/>
  <c r="AD985" i="5" s="1"/>
  <c r="C986" i="5"/>
  <c r="AD986" i="5" s="1"/>
  <c r="C987" i="5"/>
  <c r="AD987" i="5" s="1"/>
  <c r="C988" i="5"/>
  <c r="AD988" i="5" s="1"/>
  <c r="C989" i="5"/>
  <c r="AD989" i="5" s="1"/>
  <c r="C990" i="5"/>
  <c r="AD990" i="5" s="1"/>
  <c r="C991" i="5"/>
  <c r="AD991" i="5" s="1"/>
  <c r="C992" i="5"/>
  <c r="AD992" i="5" s="1"/>
  <c r="C993" i="5"/>
  <c r="AD993" i="5" s="1"/>
  <c r="C994" i="5"/>
  <c r="AD994" i="5" s="1"/>
  <c r="C995" i="5"/>
  <c r="AD995" i="5" s="1"/>
  <c r="C996" i="5"/>
  <c r="AD996" i="5" s="1"/>
  <c r="C997" i="5"/>
  <c r="AD997" i="5" s="1"/>
  <c r="C998" i="5"/>
  <c r="AD998" i="5" s="1"/>
  <c r="C999" i="5"/>
  <c r="AD999" i="5" s="1"/>
  <c r="C1000" i="5"/>
  <c r="AD1000" i="5" s="1"/>
  <c r="C1001" i="5"/>
  <c r="AD1001" i="5" s="1"/>
  <c r="C1002" i="5"/>
  <c r="AD1002" i="5" s="1"/>
  <c r="C1003" i="5"/>
  <c r="AD1003" i="5" s="1"/>
  <c r="C1004" i="5"/>
  <c r="AD1004" i="5" s="1"/>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c r="C1016" i="5"/>
  <c r="AD1016" i="5" s="1"/>
  <c r="C1017" i="5"/>
  <c r="AD1017" i="5" s="1"/>
  <c r="C1018" i="5"/>
  <c r="AD1018" i="5" s="1"/>
  <c r="C1019" i="5"/>
  <c r="AD1019" i="5"/>
  <c r="C1020" i="5"/>
  <c r="AD1020" i="5" s="1"/>
  <c r="C1021" i="5"/>
  <c r="AD1021" i="5" s="1"/>
  <c r="C1022" i="5"/>
  <c r="AD1022" i="5" s="1"/>
  <c r="C1023" i="5"/>
  <c r="AD1023" i="5"/>
  <c r="C1024" i="5"/>
  <c r="AD1024" i="5" s="1"/>
  <c r="C1025" i="5"/>
  <c r="AD1025" i="5" s="1"/>
  <c r="C1026" i="5"/>
  <c r="AD1026" i="5" s="1"/>
  <c r="C1027" i="5"/>
  <c r="AD1027" i="5" s="1"/>
  <c r="C1028" i="5"/>
  <c r="AD1028" i="5" s="1"/>
  <c r="C1029" i="5"/>
  <c r="AD1029" i="5" s="1"/>
  <c r="C1030" i="5"/>
  <c r="AD1030" i="5" s="1"/>
  <c r="C1031" i="5"/>
  <c r="AD1031" i="5" s="1"/>
  <c r="C1032" i="5"/>
  <c r="AD1032" i="5" s="1"/>
  <c r="C1033" i="5"/>
  <c r="AD1033" i="5" s="1"/>
  <c r="C1034" i="5"/>
  <c r="AD1034" i="5" s="1"/>
  <c r="C1035" i="5"/>
  <c r="AD1035" i="5" s="1"/>
  <c r="C1036" i="5"/>
  <c r="AD1036" i="5" s="1"/>
  <c r="C1037" i="5"/>
  <c r="AD1037" i="5" s="1"/>
  <c r="C1038" i="5"/>
  <c r="AD1038" i="5" s="1"/>
  <c r="C1039" i="5"/>
  <c r="AD1039" i="5" s="1"/>
  <c r="C1040" i="5"/>
  <c r="AD1040" i="5" s="1"/>
  <c r="C1041" i="5"/>
  <c r="AD1041" i="5" s="1"/>
  <c r="C1042" i="5"/>
  <c r="AD1042" i="5" s="1"/>
  <c r="C1043" i="5"/>
  <c r="AD1043" i="5" s="1"/>
  <c r="C1044" i="5"/>
  <c r="AD1044" i="5" s="1"/>
  <c r="C1045" i="5"/>
  <c r="AD1045" i="5" s="1"/>
  <c r="C1046" i="5"/>
  <c r="AD1046" i="5" s="1"/>
  <c r="C1047" i="5"/>
  <c r="AD1047" i="5" s="1"/>
  <c r="C1048" i="5"/>
  <c r="AD1048" i="5" s="1"/>
  <c r="C1049" i="5"/>
  <c r="AD1049" i="5" s="1"/>
  <c r="C1050" i="5"/>
  <c r="AD1050" i="5" s="1"/>
  <c r="C1051" i="5"/>
  <c r="AD1051" i="5" s="1"/>
  <c r="C1052" i="5"/>
  <c r="AD1052" i="5" s="1"/>
  <c r="C1053" i="5"/>
  <c r="AD1053" i="5" s="1"/>
  <c r="C1054" i="5"/>
  <c r="AD1054" i="5" s="1"/>
  <c r="C1055" i="5"/>
  <c r="AD1055" i="5" s="1"/>
  <c r="C1056" i="5"/>
  <c r="AD1056" i="5" s="1"/>
  <c r="C1057" i="5"/>
  <c r="AD1057" i="5" s="1"/>
  <c r="C1058" i="5"/>
  <c r="AD1058" i="5" s="1"/>
  <c r="C1059" i="5"/>
  <c r="AD1059" i="5" s="1"/>
  <c r="C1060" i="5"/>
  <c r="AD1060" i="5" s="1"/>
  <c r="C1061" i="5"/>
  <c r="AD1061" i="5" s="1"/>
  <c r="C1062" i="5"/>
  <c r="AD1062" i="5" s="1"/>
  <c r="C1063" i="5"/>
  <c r="AD1063" i="5" s="1"/>
  <c r="C1064" i="5"/>
  <c r="AD1064" i="5" s="1"/>
  <c r="C1065" i="5"/>
  <c r="AD1065" i="5" s="1"/>
  <c r="C1066" i="5"/>
  <c r="AD1066" i="5" s="1"/>
  <c r="C1067" i="5"/>
  <c r="AD1067" i="5" s="1"/>
  <c r="C1068" i="5"/>
  <c r="AD1068" i="5" s="1"/>
  <c r="C1069" i="5"/>
  <c r="AD1069" i="5" s="1"/>
  <c r="C1070" i="5"/>
  <c r="AD1070" i="5" s="1"/>
  <c r="C1071" i="5"/>
  <c r="AD1071" i="5" s="1"/>
  <c r="C1072" i="5"/>
  <c r="AD1072" i="5" s="1"/>
  <c r="C1073" i="5"/>
  <c r="AD1073" i="5" s="1"/>
  <c r="C1074" i="5"/>
  <c r="AD1074" i="5" s="1"/>
  <c r="C1075" i="5"/>
  <c r="AD1075" i="5" s="1"/>
  <c r="C1076" i="5"/>
  <c r="AD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AD1094" i="5" s="1"/>
  <c r="C1095" i="5"/>
  <c r="AD1095" i="5"/>
  <c r="C1096" i="5"/>
  <c r="AD1096" i="5"/>
  <c r="C1097" i="5"/>
  <c r="AD1097" i="5"/>
  <c r="C1098" i="5"/>
  <c r="AD1098" i="5"/>
  <c r="C1099" i="5"/>
  <c r="AD1099" i="5" s="1"/>
  <c r="C1100" i="5"/>
  <c r="AD1100" i="5"/>
  <c r="C1101" i="5"/>
  <c r="AD1101" i="5"/>
  <c r="C1102" i="5"/>
  <c r="AD1102" i="5"/>
  <c r="C1103" i="5"/>
  <c r="AD1103" i="5" s="1"/>
  <c r="C1104" i="5"/>
  <c r="AD1104" i="5"/>
  <c r="C1105" i="5"/>
  <c r="AD1105" i="5"/>
  <c r="C1106" i="5"/>
  <c r="AD1106" i="5"/>
  <c r="C1107" i="5"/>
  <c r="AD1107" i="5" s="1"/>
  <c r="C1108" i="5"/>
  <c r="AD1108" i="5"/>
  <c r="C1109" i="5"/>
  <c r="AD1109" i="5"/>
  <c r="C1110" i="5"/>
  <c r="AD1110" i="5"/>
  <c r="C1111" i="5"/>
  <c r="AD1111" i="5" s="1"/>
  <c r="C1112" i="5"/>
  <c r="AD1112" i="5"/>
  <c r="C1113" i="5"/>
  <c r="AD1113" i="5"/>
  <c r="C1114" i="5"/>
  <c r="AD1114" i="5"/>
  <c r="C1115" i="5"/>
  <c r="AD1115" i="5" s="1"/>
  <c r="C1116" i="5"/>
  <c r="AD1116" i="5"/>
  <c r="C1117" i="5"/>
  <c r="AD1117" i="5"/>
  <c r="C1118" i="5"/>
  <c r="AD1118" i="5"/>
  <c r="C1119" i="5"/>
  <c r="AD1119" i="5" s="1"/>
  <c r="C1120" i="5"/>
  <c r="AD1120" i="5"/>
  <c r="C1121" i="5"/>
  <c r="AD1121" i="5"/>
  <c r="C1122" i="5"/>
  <c r="AD1122" i="5"/>
  <c r="C1123" i="5"/>
  <c r="AD1123" i="5" s="1"/>
  <c r="C1124" i="5"/>
  <c r="AD1124" i="5"/>
  <c r="C1125" i="5"/>
  <c r="AD1125" i="5"/>
  <c r="C1126" i="5"/>
  <c r="AD1126" i="5"/>
  <c r="C1127" i="5"/>
  <c r="AD1127" i="5" s="1"/>
  <c r="C1128" i="5"/>
  <c r="AD1128" i="5"/>
  <c r="C1129" i="5"/>
  <c r="AD1129" i="5"/>
  <c r="C1130" i="5"/>
  <c r="AD1130" i="5"/>
  <c r="C1131" i="5"/>
  <c r="AD1131" i="5" s="1"/>
  <c r="C1132" i="5"/>
  <c r="AD1132" i="5"/>
  <c r="C1133" i="5"/>
  <c r="AD1133" i="5"/>
  <c r="C1134" i="5"/>
  <c r="AD1134" i="5"/>
  <c r="C1135" i="5"/>
  <c r="AD1135" i="5" s="1"/>
  <c r="C1136" i="5"/>
  <c r="AD1136" i="5"/>
  <c r="C1137" i="5"/>
  <c r="AD1137" i="5"/>
  <c r="C1138" i="5"/>
  <c r="AD1138" i="5"/>
  <c r="C1139" i="5"/>
  <c r="AD1139" i="5" s="1"/>
  <c r="C1140" i="5"/>
  <c r="AD1140" i="5"/>
  <c r="C1141" i="5"/>
  <c r="AD1141" i="5"/>
  <c r="C1142" i="5"/>
  <c r="AD1142" i="5"/>
  <c r="C1143" i="5"/>
  <c r="AD1143" i="5" s="1"/>
  <c r="C1144" i="5"/>
  <c r="AD1144" i="5"/>
  <c r="C1145" i="5"/>
  <c r="AD1145" i="5"/>
  <c r="C1146" i="5"/>
  <c r="AD1146" i="5"/>
  <c r="C1147" i="5"/>
  <c r="AD1147" i="5" s="1"/>
  <c r="C1148" i="5"/>
  <c r="AD1148" i="5"/>
  <c r="C1149" i="5"/>
  <c r="AD1149" i="5"/>
  <c r="C1150" i="5"/>
  <c r="AD1150" i="5"/>
  <c r="C1151" i="5"/>
  <c r="AD1151" i="5" s="1"/>
  <c r="C1152" i="5"/>
  <c r="AD1152" i="5"/>
  <c r="C1153" i="5"/>
  <c r="AD1153" i="5"/>
  <c r="C1154" i="5"/>
  <c r="AD1154" i="5"/>
  <c r="C1155" i="5"/>
  <c r="AD1155" i="5" s="1"/>
  <c r="C1156" i="5"/>
  <c r="AD1156" i="5"/>
  <c r="C1157" i="5"/>
  <c r="AD1157" i="5"/>
  <c r="C1158" i="5"/>
  <c r="AD1158" i="5"/>
  <c r="C1159" i="5"/>
  <c r="AD1159" i="5" s="1"/>
  <c r="C1160" i="5"/>
  <c r="AD1160" i="5"/>
  <c r="C1161" i="5"/>
  <c r="AD1161" i="5"/>
  <c r="C1162" i="5"/>
  <c r="AD1162" i="5"/>
  <c r="C1163" i="5"/>
  <c r="AD1163" i="5" s="1"/>
  <c r="C1164" i="5"/>
  <c r="AD1164" i="5"/>
  <c r="C1165" i="5"/>
  <c r="AD1165" i="5"/>
  <c r="C1166" i="5"/>
  <c r="AD1166" i="5"/>
  <c r="C1167" i="5"/>
  <c r="AD1167" i="5" s="1"/>
  <c r="C1168" i="5"/>
  <c r="AD1168" i="5"/>
  <c r="C1169" i="5"/>
  <c r="AD1169" i="5"/>
  <c r="C1170" i="5"/>
  <c r="AD1170" i="5"/>
  <c r="C1171" i="5"/>
  <c r="AD1171" i="5" s="1"/>
  <c r="C1172" i="5"/>
  <c r="AD1172" i="5"/>
  <c r="C1173" i="5"/>
  <c r="AD1173" i="5"/>
  <c r="C1174" i="5"/>
  <c r="AD1174" i="5"/>
  <c r="C1175" i="5"/>
  <c r="AD1175" i="5" s="1"/>
  <c r="C1176" i="5"/>
  <c r="AD1176" i="5"/>
  <c r="C1177" i="5"/>
  <c r="AD1177" i="5"/>
  <c r="C1178" i="5"/>
  <c r="AD1178" i="5"/>
  <c r="C1179" i="5"/>
  <c r="AD1179" i="5" s="1"/>
  <c r="C1180" i="5"/>
  <c r="AD1180" i="5"/>
  <c r="C1181" i="5"/>
  <c r="AD1181" i="5"/>
  <c r="C1182" i="5"/>
  <c r="AD1182" i="5"/>
  <c r="C1183" i="5"/>
  <c r="AD1183" i="5" s="1"/>
  <c r="C1184" i="5"/>
  <c r="AD1184" i="5"/>
  <c r="C1185" i="5"/>
  <c r="AD1185" i="5"/>
  <c r="C1186" i="5"/>
  <c r="AD1186" i="5"/>
  <c r="C1187" i="5"/>
  <c r="AD1187" i="5" s="1"/>
  <c r="C1188" i="5"/>
  <c r="AD1188" i="5"/>
  <c r="C1189" i="5"/>
  <c r="AD1189" i="5"/>
  <c r="C1190" i="5"/>
  <c r="AD1190" i="5"/>
  <c r="C1191" i="5"/>
  <c r="AD1191" i="5" s="1"/>
  <c r="C1192" i="5"/>
  <c r="AD1192" i="5"/>
  <c r="C1193" i="5"/>
  <c r="AD1193" i="5"/>
  <c r="C1194" i="5"/>
  <c r="AD1194" i="5"/>
  <c r="C1195" i="5"/>
  <c r="AD1195" i="5" s="1"/>
  <c r="C1196" i="5"/>
  <c r="AD1196" i="5"/>
  <c r="C1197" i="5"/>
  <c r="AD1197" i="5"/>
  <c r="C1198" i="5"/>
  <c r="AD1198" i="5"/>
  <c r="C1199" i="5"/>
  <c r="AD1199" i="5" s="1"/>
  <c r="C1200" i="5"/>
  <c r="AD1200" i="5"/>
  <c r="C1201" i="5"/>
  <c r="AD1201" i="5"/>
  <c r="C1202" i="5"/>
  <c r="AD1202" i="5"/>
  <c r="C1203" i="5"/>
  <c r="AD1203" i="5" s="1"/>
  <c r="C1204" i="5"/>
  <c r="AD1204" i="5"/>
  <c r="C1205" i="5"/>
  <c r="AD1205" i="5"/>
  <c r="C1206" i="5"/>
  <c r="AD1206" i="5" s="1"/>
  <c r="C1207" i="5"/>
  <c r="AD1207" i="5" s="1"/>
  <c r="C1208" i="5"/>
  <c r="AD1208" i="5"/>
  <c r="C1209" i="5"/>
  <c r="AD1209" i="5"/>
  <c r="C1210" i="5"/>
  <c r="AD1210" i="5"/>
  <c r="C1211" i="5"/>
  <c r="AD1211" i="5" s="1"/>
  <c r="C1212" i="5"/>
  <c r="AD1212" i="5"/>
  <c r="C1213" i="5"/>
  <c r="AD1213" i="5"/>
  <c r="C1214" i="5"/>
  <c r="AD1214" i="5"/>
  <c r="C1215" i="5"/>
  <c r="AD1215" i="5" s="1"/>
  <c r="C1216" i="5"/>
  <c r="AD1216" i="5"/>
  <c r="C1217" i="5"/>
  <c r="AD1217" i="5"/>
  <c r="C1218" i="5"/>
  <c r="AD1218" i="5" s="1"/>
  <c r="C1219" i="5"/>
  <c r="AD1219" i="5" s="1"/>
  <c r="C1220" i="5"/>
  <c r="AD1220" i="5"/>
  <c r="C1221" i="5"/>
  <c r="AD1221" i="5"/>
  <c r="C1222" i="5"/>
  <c r="AD1222" i="5" s="1"/>
  <c r="C1223" i="5"/>
  <c r="AD1223" i="5" s="1"/>
  <c r="C1224" i="5"/>
  <c r="AD1224" i="5"/>
  <c r="C1225" i="5"/>
  <c r="AD1225" i="5"/>
  <c r="C1226" i="5"/>
  <c r="AD1226" i="5"/>
  <c r="C1227" i="5"/>
  <c r="AD1227" i="5" s="1"/>
  <c r="C1228" i="5"/>
  <c r="AD1228" i="5"/>
  <c r="C1229" i="5"/>
  <c r="AD1229" i="5"/>
  <c r="C1230" i="5"/>
  <c r="AD1230" i="5" s="1"/>
  <c r="C1231" i="5"/>
  <c r="AD1231" i="5" s="1"/>
  <c r="C1232" i="5"/>
  <c r="AD1232" i="5"/>
  <c r="C1233" i="5"/>
  <c r="AD1233" i="5"/>
  <c r="C1234" i="5"/>
  <c r="AD1234" i="5"/>
  <c r="C1235" i="5"/>
  <c r="AD1235" i="5" s="1"/>
  <c r="C1236" i="5"/>
  <c r="AD1236" i="5"/>
  <c r="C1237" i="5"/>
  <c r="AD1237" i="5"/>
  <c r="C1238" i="5"/>
  <c r="AD1238" i="5" s="1"/>
  <c r="C1239" i="5"/>
  <c r="AD1239" i="5" s="1"/>
  <c r="C1240" i="5"/>
  <c r="AD1240" i="5"/>
  <c r="C1241" i="5"/>
  <c r="AD1241" i="5"/>
  <c r="C1242" i="5"/>
  <c r="AD1242" i="5" s="1"/>
  <c r="C1243" i="5"/>
  <c r="AD1243" i="5" s="1"/>
  <c r="C1244" i="5"/>
  <c r="AD1244" i="5"/>
  <c r="C1245" i="5"/>
  <c r="AD1245" i="5"/>
  <c r="C1246" i="5"/>
  <c r="AD1246" i="5"/>
  <c r="C1247" i="5"/>
  <c r="AD1247" i="5" s="1"/>
  <c r="C1248" i="5"/>
  <c r="AD1248" i="5"/>
  <c r="C1249" i="5"/>
  <c r="AD1249" i="5"/>
  <c r="C1250" i="5"/>
  <c r="AD1250" i="5" s="1"/>
  <c r="C1251" i="5"/>
  <c r="AD1251" i="5" s="1"/>
  <c r="C1252" i="5"/>
  <c r="AD1252" i="5"/>
  <c r="C1253" i="5"/>
  <c r="AD1253" i="5"/>
  <c r="C1254" i="5"/>
  <c r="AD1254" i="5" s="1"/>
  <c r="C1255" i="5"/>
  <c r="AD1255" i="5" s="1"/>
  <c r="C1256" i="5"/>
  <c r="AD1256" i="5"/>
  <c r="C1257" i="5"/>
  <c r="AD1257" i="5"/>
  <c r="C1258" i="5"/>
  <c r="AD1258" i="5"/>
  <c r="C1259" i="5"/>
  <c r="AD1259" i="5" s="1"/>
  <c r="C1260" i="5"/>
  <c r="AD1260" i="5"/>
  <c r="C1261" i="5"/>
  <c r="AD1261" i="5"/>
  <c r="C1262" i="5"/>
  <c r="AD1262" i="5" s="1"/>
  <c r="C1263" i="5"/>
  <c r="AD1263" i="5" s="1"/>
  <c r="C1264" i="5"/>
  <c r="AD1264" i="5"/>
  <c r="C1265" i="5"/>
  <c r="AD1265" i="5"/>
  <c r="C1266" i="5"/>
  <c r="AD1266" i="5"/>
  <c r="C1267" i="5"/>
  <c r="AD1267" i="5" s="1"/>
  <c r="C1268" i="5"/>
  <c r="AD1268" i="5"/>
  <c r="C1269" i="5"/>
  <c r="AD1269" i="5"/>
  <c r="C1270" i="5"/>
  <c r="AD1270" i="5" s="1"/>
  <c r="C1271" i="5"/>
  <c r="AD1271" i="5" s="1"/>
  <c r="C1272" i="5"/>
  <c r="AD1272" i="5"/>
  <c r="C1273" i="5"/>
  <c r="AD1273" i="5"/>
  <c r="C1274" i="5"/>
  <c r="AD1274" i="5"/>
  <c r="C1275" i="5"/>
  <c r="AD1275" i="5" s="1"/>
  <c r="C1276" i="5"/>
  <c r="AD1276" i="5"/>
  <c r="C1277" i="5"/>
  <c r="AD1277" i="5"/>
  <c r="C1278" i="5"/>
  <c r="AD1278" i="5"/>
  <c r="C1279" i="5"/>
  <c r="AD1279" i="5" s="1"/>
  <c r="C1280" i="5"/>
  <c r="AD1280" i="5"/>
  <c r="C1281" i="5"/>
  <c r="AD1281" i="5"/>
  <c r="C1282" i="5"/>
  <c r="AD1282" i="5" s="1"/>
  <c r="C1283" i="5"/>
  <c r="AD1283" i="5" s="1"/>
  <c r="C1284" i="5"/>
  <c r="AD1284" i="5"/>
  <c r="C1285" i="5"/>
  <c r="AD1285" i="5"/>
  <c r="C1286" i="5"/>
  <c r="AD1286" i="5" s="1"/>
  <c r="C1287" i="5"/>
  <c r="AD1287" i="5" s="1"/>
  <c r="C1288" i="5"/>
  <c r="AD1288" i="5"/>
  <c r="C1289" i="5"/>
  <c r="AD1289" i="5"/>
  <c r="C1290" i="5"/>
  <c r="AD1290" i="5"/>
  <c r="C1291" i="5"/>
  <c r="AD1291" i="5" s="1"/>
  <c r="C1292" i="5"/>
  <c r="AD1292" i="5"/>
  <c r="C1293" i="5"/>
  <c r="AD1293" i="5"/>
  <c r="C1294" i="5"/>
  <c r="AD1294" i="5" s="1"/>
  <c r="C1295" i="5"/>
  <c r="AD1295" i="5" s="1"/>
  <c r="C1296" i="5"/>
  <c r="AD1296" i="5"/>
  <c r="C1297" i="5"/>
  <c r="AD1297" i="5"/>
  <c r="C1298" i="5"/>
  <c r="AD1298" i="5"/>
  <c r="C1299" i="5"/>
  <c r="AD1299" i="5" s="1"/>
  <c r="C1300" i="5"/>
  <c r="AD1300" i="5"/>
  <c r="C1301" i="5"/>
  <c r="AD1301" i="5"/>
  <c r="C1302" i="5"/>
  <c r="AD1302" i="5" s="1"/>
  <c r="C1303" i="5"/>
  <c r="AD1303" i="5" s="1"/>
  <c r="C1304" i="5"/>
  <c r="AD1304" i="5"/>
  <c r="C1305" i="5"/>
  <c r="AD1305" i="5"/>
  <c r="C1306" i="5"/>
  <c r="AD1306" i="5" s="1"/>
  <c r="C1307" i="5"/>
  <c r="AD1307" i="5" s="1"/>
  <c r="C1308" i="5"/>
  <c r="AD1308" i="5"/>
  <c r="C1309" i="5"/>
  <c r="AD1309" i="5"/>
  <c r="C1310" i="5"/>
  <c r="AD1310" i="5"/>
  <c r="C1311" i="5"/>
  <c r="AD1311" i="5" s="1"/>
  <c r="C1312" i="5"/>
  <c r="AD1312" i="5"/>
  <c r="C1313" i="5"/>
  <c r="AD1313" i="5"/>
  <c r="C1314" i="5"/>
  <c r="AD1314" i="5" s="1"/>
  <c r="C1315" i="5"/>
  <c r="AD1315" i="5" s="1"/>
  <c r="C1316" i="5"/>
  <c r="AD1316" i="5"/>
  <c r="C1317" i="5"/>
  <c r="AD1317" i="5"/>
  <c r="C1318" i="5"/>
  <c r="AD1318" i="5" s="1"/>
  <c r="C1319" i="5"/>
  <c r="AD1319" i="5" s="1"/>
  <c r="C1320" i="5"/>
  <c r="AD1320" i="5"/>
  <c r="C1321" i="5"/>
  <c r="AD1321" i="5"/>
  <c r="C1322" i="5"/>
  <c r="AD1322" i="5"/>
  <c r="C1323" i="5"/>
  <c r="AD1323" i="5" s="1"/>
  <c r="C1324" i="5"/>
  <c r="AD1324" i="5"/>
  <c r="C1325" i="5"/>
  <c r="AD1325" i="5"/>
  <c r="C1326" i="5"/>
  <c r="AD1326" i="5" s="1"/>
  <c r="C1327" i="5"/>
  <c r="AD1327" i="5" s="1"/>
  <c r="C1328" i="5"/>
  <c r="AD1328" i="5"/>
  <c r="C1329" i="5"/>
  <c r="AD1329" i="5"/>
  <c r="C1330" i="5"/>
  <c r="AD1330" i="5"/>
  <c r="C1331" i="5"/>
  <c r="AD1331" i="5" s="1"/>
  <c r="C1332" i="5"/>
  <c r="AD1332" i="5"/>
  <c r="C1333" i="5"/>
  <c r="AD1333" i="5"/>
  <c r="C1334" i="5"/>
  <c r="AD1334" i="5" s="1"/>
  <c r="C1335" i="5"/>
  <c r="AD1335" i="5" s="1"/>
  <c r="C1336" i="5"/>
  <c r="AD1336" i="5"/>
  <c r="C1337" i="5"/>
  <c r="AD1337" i="5"/>
  <c r="C1338" i="5"/>
  <c r="AD1338" i="5"/>
  <c r="C1339" i="5"/>
  <c r="AD1339" i="5" s="1"/>
  <c r="C1340" i="5"/>
  <c r="AD1340" i="5"/>
  <c r="C1341" i="5"/>
  <c r="AD1341" i="5"/>
  <c r="C1342" i="5"/>
  <c r="AD1342" i="5"/>
  <c r="C1343" i="5"/>
  <c r="AD1343" i="5" s="1"/>
  <c r="C1344" i="5"/>
  <c r="AD1344" i="5"/>
  <c r="C1345" i="5"/>
  <c r="AD1345" i="5"/>
  <c r="C1346" i="5"/>
  <c r="AD1346" i="5" s="1"/>
  <c r="C1347" i="5"/>
  <c r="AD1347" i="5" s="1"/>
  <c r="C1348" i="5"/>
  <c r="AD1348" i="5"/>
  <c r="C1349" i="5"/>
  <c r="AD1349" i="5"/>
  <c r="C1350" i="5"/>
  <c r="AD1350" i="5" s="1"/>
  <c r="C1351" i="5"/>
  <c r="AD1351" i="5" s="1"/>
  <c r="C1352" i="5"/>
  <c r="AD1352" i="5"/>
  <c r="C1353" i="5"/>
  <c r="AD1353" i="5"/>
  <c r="C1354" i="5"/>
  <c r="AD1354" i="5"/>
  <c r="C1355" i="5"/>
  <c r="AD1355" i="5" s="1"/>
  <c r="C1356" i="5"/>
  <c r="AD1356" i="5"/>
  <c r="C1357" i="5"/>
  <c r="AD1357" i="5"/>
  <c r="C1358" i="5"/>
  <c r="AD1358" i="5" s="1"/>
  <c r="C1359" i="5"/>
  <c r="AD1359" i="5" s="1"/>
  <c r="C1360" i="5"/>
  <c r="AD1360" i="5"/>
  <c r="C1361" i="5"/>
  <c r="AD1361" i="5"/>
  <c r="C1362" i="5"/>
  <c r="AD1362" i="5"/>
  <c r="C1363" i="5"/>
  <c r="AD1363" i="5" s="1"/>
  <c r="C1364" i="5"/>
  <c r="AD1364" i="5"/>
  <c r="C1365" i="5"/>
  <c r="AD1365" i="5"/>
  <c r="C1366" i="5"/>
  <c r="AD1366" i="5" s="1"/>
  <c r="C1367" i="5"/>
  <c r="AD1367" i="5" s="1"/>
  <c r="C1368" i="5"/>
  <c r="AD1368" i="5"/>
  <c r="C1369" i="5"/>
  <c r="AD1369" i="5"/>
  <c r="C1370" i="5"/>
  <c r="AD1370" i="5" s="1"/>
  <c r="C1371" i="5"/>
  <c r="AD1371" i="5" s="1"/>
  <c r="C1372" i="5"/>
  <c r="AD1372" i="5"/>
  <c r="C1373" i="5"/>
  <c r="AD1373" i="5"/>
  <c r="C1374" i="5"/>
  <c r="AD1374" i="5"/>
  <c r="C1375" i="5"/>
  <c r="AD1375" i="5" s="1"/>
  <c r="C1376" i="5"/>
  <c r="AD1376" i="5"/>
  <c r="C1377" i="5"/>
  <c r="AD1377" i="5"/>
  <c r="C1378" i="5"/>
  <c r="AD1378" i="5" s="1"/>
  <c r="C1379" i="5"/>
  <c r="AD1379" i="5" s="1"/>
  <c r="C1380" i="5"/>
  <c r="AD1380" i="5"/>
  <c r="C1381" i="5"/>
  <c r="AD1381" i="5"/>
  <c r="C1382" i="5"/>
  <c r="AD1382" i="5" s="1"/>
  <c r="C1383" i="5"/>
  <c r="AD1383" i="5" s="1"/>
  <c r="C1384" i="5"/>
  <c r="AD1384" i="5"/>
  <c r="C1385" i="5"/>
  <c r="AD1385" i="5"/>
  <c r="C1386" i="5"/>
  <c r="AD1386" i="5"/>
  <c r="C1387" i="5"/>
  <c r="AD1387" i="5" s="1"/>
  <c r="C1388" i="5"/>
  <c r="AD1388" i="5"/>
  <c r="C1389" i="5"/>
  <c r="AD1389" i="5"/>
  <c r="C1390" i="5"/>
  <c r="AD1390" i="5" s="1"/>
  <c r="C1391" i="5"/>
  <c r="AD1391" i="5" s="1"/>
  <c r="C1392" i="5"/>
  <c r="AD1392" i="5"/>
  <c r="C1393" i="5"/>
  <c r="AD1393" i="5"/>
  <c r="C1394" i="5"/>
  <c r="AD1394" i="5"/>
  <c r="C1395" i="5"/>
  <c r="AD1395" i="5" s="1"/>
  <c r="C1396" i="5"/>
  <c r="AD1396" i="5"/>
  <c r="C1397" i="5"/>
  <c r="AD1397" i="5"/>
  <c r="C1398" i="5"/>
  <c r="AD1398" i="5" s="1"/>
  <c r="C1399" i="5"/>
  <c r="AD1399" i="5" s="1"/>
  <c r="C1400" i="5"/>
  <c r="AD1400" i="5"/>
  <c r="C1401" i="5"/>
  <c r="AD1401" i="5"/>
  <c r="C1402" i="5"/>
  <c r="AD1402" i="5"/>
  <c r="C1403" i="5"/>
  <c r="AD1403" i="5" s="1"/>
  <c r="C1404" i="5"/>
  <c r="AD1404" i="5" s="1"/>
  <c r="C1405" i="5"/>
  <c r="AD1405" i="5"/>
  <c r="C1406" i="5"/>
  <c r="AD1406" i="5"/>
  <c r="C1407" i="5"/>
  <c r="AD1407" i="5" s="1"/>
  <c r="C1408" i="5"/>
  <c r="AD1408" i="5"/>
  <c r="C1409" i="5"/>
  <c r="AD1409" i="5"/>
  <c r="C1410" i="5"/>
  <c r="AD1410" i="5" s="1"/>
  <c r="C1411" i="5"/>
  <c r="AD1411" i="5" s="1"/>
  <c r="C1412" i="5"/>
  <c r="AD1412" i="5" s="1"/>
  <c r="C1413" i="5"/>
  <c r="AD1413" i="5"/>
  <c r="C1414" i="5"/>
  <c r="AD1414" i="5" s="1"/>
  <c r="C1415" i="5"/>
  <c r="AD1415" i="5" s="1"/>
  <c r="C1416" i="5"/>
  <c r="AD1416" i="5" s="1"/>
  <c r="C1417" i="5"/>
  <c r="AD1417" i="5"/>
  <c r="C1418" i="5"/>
  <c r="AD1418" i="5"/>
  <c r="C1419" i="5"/>
  <c r="AD1419" i="5" s="1"/>
  <c r="C1420" i="5"/>
  <c r="AD1420" i="5"/>
  <c r="C1421" i="5"/>
  <c r="AD1421" i="5"/>
  <c r="C1422" i="5"/>
  <c r="AD1422" i="5" s="1"/>
  <c r="C1423" i="5"/>
  <c r="AD1423" i="5" s="1"/>
  <c r="C1424" i="5"/>
  <c r="AD1424" i="5" s="1"/>
  <c r="C1425" i="5"/>
  <c r="AD1425" i="5"/>
  <c r="C1426" i="5"/>
  <c r="AD1426" i="5"/>
  <c r="C1427" i="5"/>
  <c r="AD1427" i="5" s="1"/>
  <c r="C1428" i="5"/>
  <c r="AD1428" i="5" s="1"/>
  <c r="C1429" i="5"/>
  <c r="AD1429" i="5"/>
  <c r="C1430" i="5"/>
  <c r="AD1430" i="5" s="1"/>
  <c r="C1431" i="5"/>
  <c r="AD1431" i="5" s="1"/>
  <c r="C1432" i="5"/>
  <c r="AD1432" i="5"/>
  <c r="C1433" i="5"/>
  <c r="AD1433" i="5"/>
  <c r="C1434" i="5"/>
  <c r="AD1434" i="5"/>
  <c r="C1435" i="5"/>
  <c r="AD1435" i="5" s="1"/>
  <c r="C1436" i="5"/>
  <c r="AD1436" i="5" s="1"/>
  <c r="C1437" i="5"/>
  <c r="AD1437" i="5"/>
  <c r="C1438" i="5"/>
  <c r="AD1438" i="5"/>
  <c r="C1439" i="5"/>
  <c r="AD1439" i="5" s="1"/>
  <c r="C1440" i="5"/>
  <c r="AD1440" i="5" s="1"/>
  <c r="C1441" i="5"/>
  <c r="AD1441" i="5" s="1"/>
  <c r="C1442" i="5"/>
  <c r="AD1442" i="5"/>
  <c r="C1443" i="5"/>
  <c r="AD1443" i="5" s="1"/>
  <c r="C1444" i="5"/>
  <c r="AD1444" i="5" s="1"/>
  <c r="C1445" i="5"/>
  <c r="AD1445" i="5" s="1"/>
  <c r="C1446" i="5"/>
  <c r="AD1446" i="5"/>
  <c r="C1447" i="5"/>
  <c r="AD1447" i="5" s="1"/>
  <c r="C1448" i="5"/>
  <c r="AD1448" i="5" s="1"/>
  <c r="C1449" i="5"/>
  <c r="AD1449" i="5" s="1"/>
  <c r="C1450" i="5"/>
  <c r="AD1450" i="5"/>
  <c r="C1451" i="5"/>
  <c r="AD1451" i="5" s="1"/>
  <c r="C1452" i="5"/>
  <c r="AD1452" i="5" s="1"/>
  <c r="C1453" i="5"/>
  <c r="AD1453" i="5" s="1"/>
  <c r="C1454" i="5"/>
  <c r="AD1454" i="5"/>
  <c r="C1455" i="5"/>
  <c r="AD1455" i="5" s="1"/>
  <c r="C1456" i="5"/>
  <c r="AD1456" i="5" s="1"/>
  <c r="C1457" i="5"/>
  <c r="AD1457" i="5" s="1"/>
  <c r="C1458" i="5"/>
  <c r="AD1458" i="5"/>
  <c r="C1459" i="5"/>
  <c r="AD1459" i="5" s="1"/>
  <c r="C1460" i="5"/>
  <c r="AD1460" i="5" s="1"/>
  <c r="C1461" i="5"/>
  <c r="AD1461" i="5" s="1"/>
  <c r="C1462" i="5"/>
  <c r="AD1462" i="5"/>
  <c r="C1463" i="5"/>
  <c r="AD1463" i="5" s="1"/>
  <c r="C1464" i="5"/>
  <c r="AD1464" i="5" s="1"/>
  <c r="C1465" i="5"/>
  <c r="AD1465" i="5" s="1"/>
  <c r="C1466" i="5"/>
  <c r="AD1466" i="5"/>
  <c r="C1467" i="5"/>
  <c r="AD1467" i="5" s="1"/>
  <c r="C1468" i="5"/>
  <c r="AD1468" i="5" s="1"/>
  <c r="C1469" i="5"/>
  <c r="AD1469" i="5" s="1"/>
  <c r="C1470" i="5"/>
  <c r="AD1470" i="5"/>
  <c r="C1471" i="5"/>
  <c r="AD1471" i="5" s="1"/>
  <c r="C1472" i="5"/>
  <c r="AD1472" i="5" s="1"/>
  <c r="C1473" i="5"/>
  <c r="AD1473" i="5" s="1"/>
  <c r="C1474" i="5"/>
  <c r="AD1474" i="5"/>
  <c r="C1475" i="5"/>
  <c r="AD1475" i="5" s="1"/>
  <c r="C1476" i="5"/>
  <c r="AD1476" i="5" s="1"/>
  <c r="C1477" i="5"/>
  <c r="AD1477" i="5" s="1"/>
  <c r="C1478" i="5"/>
  <c r="AD1478" i="5"/>
  <c r="C1479" i="5"/>
  <c r="AD1479" i="5" s="1"/>
  <c r="C1480" i="5"/>
  <c r="AD1480" i="5" s="1"/>
  <c r="C1481" i="5"/>
  <c r="AD1481" i="5" s="1"/>
  <c r="C1482" i="5"/>
  <c r="AD1482" i="5"/>
  <c r="C1483" i="5"/>
  <c r="AD1483" i="5" s="1"/>
  <c r="C1484" i="5"/>
  <c r="AD1484" i="5" s="1"/>
  <c r="C1485" i="5"/>
  <c r="AD1485" i="5" s="1"/>
  <c r="C1486" i="5"/>
  <c r="AD1486" i="5"/>
  <c r="C1487" i="5"/>
  <c r="AD1487" i="5" s="1"/>
  <c r="C1488" i="5"/>
  <c r="AD1488" i="5" s="1"/>
  <c r="C1489" i="5"/>
  <c r="AD1489" i="5" s="1"/>
  <c r="C1490" i="5"/>
  <c r="AD1490" i="5"/>
  <c r="C1491" i="5"/>
  <c r="AD1491" i="5" s="1"/>
  <c r="C1492" i="5"/>
  <c r="AD1492" i="5" s="1"/>
  <c r="C1493" i="5"/>
  <c r="AD1493" i="5" s="1"/>
  <c r="C1494" i="5"/>
  <c r="AD1494" i="5"/>
  <c r="C1495" i="5"/>
  <c r="AD1495" i="5" s="1"/>
  <c r="C1496" i="5"/>
  <c r="AD1496" i="5" s="1"/>
  <c r="C1497" i="5"/>
  <c r="AD1497" i="5" s="1"/>
  <c r="C1498" i="5"/>
  <c r="AD1498" i="5"/>
  <c r="C1499" i="5"/>
  <c r="AD1499" i="5" s="1"/>
  <c r="C1500" i="5"/>
  <c r="AD1500" i="5" s="1"/>
  <c r="C1501" i="5"/>
  <c r="AD1501" i="5" s="1"/>
  <c r="C1502" i="5"/>
  <c r="AD1502" i="5"/>
  <c r="C1503" i="5"/>
  <c r="AD1503" i="5" s="1"/>
  <c r="C1504" i="5"/>
  <c r="AD1504" i="5" s="1"/>
  <c r="C1505" i="5"/>
  <c r="AD1505" i="5" s="1"/>
  <c r="C1506" i="5"/>
  <c r="AD1506" i="5"/>
  <c r="C1507" i="5"/>
  <c r="AD1507" i="5" s="1"/>
  <c r="C1508" i="5"/>
  <c r="AD1508" i="5" s="1"/>
  <c r="C1509" i="5"/>
  <c r="AD1509" i="5" s="1"/>
  <c r="C1510" i="5"/>
  <c r="AD1510" i="5"/>
  <c r="C1511" i="5"/>
  <c r="AD1511" i="5" s="1"/>
  <c r="C1512" i="5"/>
  <c r="AD1512" i="5" s="1"/>
  <c r="C1513" i="5"/>
  <c r="AD1513" i="5" s="1"/>
  <c r="C1514" i="5"/>
  <c r="AD1514" i="5"/>
  <c r="C1515" i="5"/>
  <c r="AD1515" i="5" s="1"/>
  <c r="C1516" i="5"/>
  <c r="AD1516" i="5" s="1"/>
  <c r="C1517" i="5"/>
  <c r="AD1517" i="5" s="1"/>
  <c r="C1518" i="5"/>
  <c r="AD1518" i="5"/>
  <c r="C1519" i="5"/>
  <c r="AD1519" i="5" s="1"/>
  <c r="C1520" i="5"/>
  <c r="AD1520" i="5" s="1"/>
  <c r="C1521" i="5"/>
  <c r="AD1521" i="5" s="1"/>
  <c r="C1522" i="5"/>
  <c r="AD1522" i="5"/>
  <c r="C1523" i="5"/>
  <c r="AD1523" i="5" s="1"/>
  <c r="C1524" i="5"/>
  <c r="AD1524" i="5" s="1"/>
  <c r="C1525" i="5"/>
  <c r="AD1525" i="5" s="1"/>
  <c r="C1526" i="5"/>
  <c r="AD1526" i="5"/>
  <c r="C1527" i="5"/>
  <c r="AD1527" i="5" s="1"/>
  <c r="C1528" i="5"/>
  <c r="AD1528" i="5" s="1"/>
  <c r="C1529" i="5"/>
  <c r="AD1529" i="5" s="1"/>
  <c r="C1530" i="5"/>
  <c r="AD1530" i="5"/>
  <c r="C1531" i="5"/>
  <c r="AD1531" i="5" s="1"/>
  <c r="C1532" i="5"/>
  <c r="AD1532" i="5" s="1"/>
  <c r="C1533" i="5"/>
  <c r="AD1533" i="5" s="1"/>
  <c r="C1534" i="5"/>
  <c r="AD1534" i="5"/>
  <c r="C1535" i="5"/>
  <c r="AD1535" i="5" s="1"/>
  <c r="C1536" i="5"/>
  <c r="AD1536" i="5" s="1"/>
  <c r="C1537" i="5"/>
  <c r="AD1537" i="5" s="1"/>
  <c r="C1538" i="5"/>
  <c r="AD1538" i="5"/>
  <c r="C1539" i="5"/>
  <c r="AD1539" i="5" s="1"/>
  <c r="C1540" i="5"/>
  <c r="AD1540" i="5" s="1"/>
  <c r="C1541" i="5"/>
  <c r="AD1541" i="5" s="1"/>
  <c r="C1542" i="5"/>
  <c r="AD1542" i="5"/>
  <c r="C1543" i="5"/>
  <c r="AD1543" i="5" s="1"/>
  <c r="C1544" i="5"/>
  <c r="AD1544" i="5" s="1"/>
  <c r="C1545" i="5"/>
  <c r="AD1545" i="5" s="1"/>
  <c r="C1546" i="5"/>
  <c r="AD1546" i="5"/>
  <c r="C1547" i="5"/>
  <c r="AD1547" i="5" s="1"/>
  <c r="C1548" i="5"/>
  <c r="AD1548" i="5" s="1"/>
  <c r="C1549" i="5"/>
  <c r="AD1549" i="5" s="1"/>
  <c r="C1550" i="5"/>
  <c r="AD1550" i="5"/>
  <c r="C1551" i="5"/>
  <c r="AD1551" i="5" s="1"/>
  <c r="C1552" i="5"/>
  <c r="AD1552" i="5" s="1"/>
  <c r="C1553" i="5"/>
  <c r="AD1553" i="5" s="1"/>
  <c r="C1554" i="5"/>
  <c r="AD1554" i="5"/>
  <c r="C1555" i="5"/>
  <c r="AD1555" i="5" s="1"/>
  <c r="C1556" i="5"/>
  <c r="AD1556" i="5" s="1"/>
  <c r="C1557" i="5"/>
  <c r="AD1557" i="5" s="1"/>
  <c r="C1558" i="5"/>
  <c r="AD1558" i="5"/>
  <c r="C1559" i="5"/>
  <c r="AD1559" i="5" s="1"/>
  <c r="C1560" i="5"/>
  <c r="AD1560" i="5" s="1"/>
  <c r="C1561" i="5"/>
  <c r="AD1561" i="5" s="1"/>
  <c r="C1562" i="5"/>
  <c r="AD1562" i="5"/>
  <c r="C1563" i="5"/>
  <c r="AD1563" i="5" s="1"/>
  <c r="C1564" i="5"/>
  <c r="AD1564" i="5" s="1"/>
  <c r="C1565" i="5"/>
  <c r="AD1565" i="5" s="1"/>
  <c r="C1566" i="5"/>
  <c r="AD1566" i="5"/>
  <c r="C1567" i="5"/>
  <c r="AD1567" i="5" s="1"/>
  <c r="C1568" i="5"/>
  <c r="AD1568" i="5" s="1"/>
  <c r="C1569" i="5"/>
  <c r="AD1569" i="5" s="1"/>
  <c r="C1570" i="5"/>
  <c r="AD1570" i="5"/>
  <c r="C1571" i="5"/>
  <c r="AD1571" i="5" s="1"/>
  <c r="C1572" i="5"/>
  <c r="AD1572" i="5" s="1"/>
  <c r="C1573" i="5"/>
  <c r="AD1573" i="5" s="1"/>
  <c r="C1574" i="5"/>
  <c r="AD1574" i="5"/>
  <c r="C1575" i="5"/>
  <c r="AD1575" i="5" s="1"/>
  <c r="C1576" i="5"/>
  <c r="AD1576" i="5" s="1"/>
  <c r="C1577" i="5"/>
  <c r="AD1577" i="5" s="1"/>
  <c r="C1578" i="5"/>
  <c r="AD1578" i="5"/>
  <c r="C1579" i="5"/>
  <c r="AD1579" i="5" s="1"/>
  <c r="C1580" i="5"/>
  <c r="AD1580" i="5" s="1"/>
  <c r="C1581" i="5"/>
  <c r="AD1581" i="5" s="1"/>
  <c r="C1582" i="5"/>
  <c r="AD1582" i="5"/>
  <c r="C1583" i="5"/>
  <c r="AD1583" i="5" s="1"/>
  <c r="C1584" i="5"/>
  <c r="AD1584" i="5" s="1"/>
  <c r="C1585" i="5"/>
  <c r="AD1585" i="5" s="1"/>
  <c r="C1586" i="5"/>
  <c r="AD1586" i="5"/>
  <c r="C1587" i="5"/>
  <c r="AD1587" i="5" s="1"/>
  <c r="C1588" i="5"/>
  <c r="AD1588" i="5" s="1"/>
  <c r="C1589" i="5"/>
  <c r="AD1589" i="5" s="1"/>
  <c r="C1590" i="5"/>
  <c r="AD1590" i="5"/>
  <c r="C1591" i="5"/>
  <c r="AD1591" i="5" s="1"/>
  <c r="C1592" i="5"/>
  <c r="AD1592" i="5" s="1"/>
  <c r="C1593" i="5"/>
  <c r="AD1593" i="5" s="1"/>
  <c r="C1594" i="5"/>
  <c r="AD1594" i="5"/>
  <c r="C1595" i="5"/>
  <c r="AD1595" i="5" s="1"/>
  <c r="C1596" i="5"/>
  <c r="AD1596" i="5" s="1"/>
  <c r="C1597" i="5"/>
  <c r="AD1597" i="5" s="1"/>
  <c r="C1598" i="5"/>
  <c r="AD1598" i="5"/>
  <c r="C1599" i="5"/>
  <c r="AD1599" i="5" s="1"/>
  <c r="C1600" i="5"/>
  <c r="AD1600" i="5" s="1"/>
  <c r="C1601" i="5"/>
  <c r="AD1601" i="5" s="1"/>
  <c r="C1602" i="5"/>
  <c r="AD1602" i="5"/>
  <c r="C1603" i="5"/>
  <c r="AD1603" i="5" s="1"/>
  <c r="C1604" i="5"/>
  <c r="AD1604" i="5" s="1"/>
  <c r="C1605" i="5"/>
  <c r="AD1605" i="5" s="1"/>
  <c r="C1606" i="5"/>
  <c r="AD1606" i="5"/>
  <c r="C1607" i="5"/>
  <c r="AD1607" i="5" s="1"/>
  <c r="C1608" i="5"/>
  <c r="AD1608" i="5" s="1"/>
  <c r="C1609" i="5"/>
  <c r="AD1609" i="5" s="1"/>
  <c r="C1610" i="5"/>
  <c r="AD1610" i="5"/>
  <c r="C1611" i="5"/>
  <c r="AD1611" i="5" s="1"/>
  <c r="C1612" i="5"/>
  <c r="AD1612" i="5" s="1"/>
  <c r="C1613" i="5"/>
  <c r="AD1613" i="5" s="1"/>
  <c r="C1614" i="5"/>
  <c r="AD1614" i="5"/>
  <c r="C1615" i="5"/>
  <c r="AD1615" i="5" s="1"/>
  <c r="C1616" i="5"/>
  <c r="AD1616" i="5" s="1"/>
  <c r="C1617" i="5"/>
  <c r="AD1617" i="5" s="1"/>
  <c r="C1618" i="5"/>
  <c r="AD1618" i="5"/>
  <c r="C1619" i="5"/>
  <c r="AD1619" i="5" s="1"/>
  <c r="C1620" i="5"/>
  <c r="AD1620" i="5" s="1"/>
  <c r="C1621" i="5"/>
  <c r="AD1621" i="5" s="1"/>
  <c r="C1622" i="5"/>
  <c r="AD1622" i="5"/>
  <c r="C1623" i="5"/>
  <c r="AD1623" i="5" s="1"/>
  <c r="C1624" i="5"/>
  <c r="AD1624" i="5" s="1"/>
  <c r="C1625" i="5"/>
  <c r="AD1625" i="5" s="1"/>
  <c r="C1626" i="5"/>
  <c r="AD1626" i="5"/>
  <c r="C1627" i="5"/>
  <c r="AD1627" i="5" s="1"/>
  <c r="C1628" i="5"/>
  <c r="AD1628" i="5" s="1"/>
  <c r="C1629" i="5"/>
  <c r="AD1629" i="5" s="1"/>
  <c r="C1630" i="5"/>
  <c r="AD1630" i="5"/>
  <c r="C1631" i="5"/>
  <c r="AD1631" i="5" s="1"/>
  <c r="C1632" i="5"/>
  <c r="AD1632" i="5" s="1"/>
  <c r="C1633" i="5"/>
  <c r="AD1633" i="5" s="1"/>
  <c r="C1634" i="5"/>
  <c r="AD1634" i="5"/>
  <c r="C1635" i="5"/>
  <c r="AD1635" i="5" s="1"/>
  <c r="C1636" i="5"/>
  <c r="AD1636" i="5" s="1"/>
  <c r="C1637" i="5"/>
  <c r="AD1637" i="5" s="1"/>
  <c r="C1638" i="5"/>
  <c r="AD1638" i="5"/>
  <c r="C1639" i="5"/>
  <c r="AD1639" i="5" s="1"/>
  <c r="C1640" i="5"/>
  <c r="AD1640" i="5" s="1"/>
  <c r="C1641" i="5"/>
  <c r="AD1641" i="5" s="1"/>
  <c r="C1642" i="5"/>
  <c r="AD1642" i="5"/>
  <c r="C1643" i="5"/>
  <c r="AD1643" i="5" s="1"/>
  <c r="C1644" i="5"/>
  <c r="AD1644" i="5" s="1"/>
  <c r="C1645" i="5"/>
  <c r="AD1645" i="5" s="1"/>
  <c r="C1646" i="5"/>
  <c r="AD1646" i="5"/>
  <c r="C1647" i="5"/>
  <c r="AD1647" i="5" s="1"/>
  <c r="C1648" i="5"/>
  <c r="AD1648" i="5" s="1"/>
  <c r="C1649" i="5"/>
  <c r="AD1649" i="5" s="1"/>
  <c r="C1650" i="5"/>
  <c r="AD1650" i="5"/>
  <c r="C1651" i="5"/>
  <c r="AD1651" i="5" s="1"/>
  <c r="C1652" i="5"/>
  <c r="AD1652" i="5" s="1"/>
  <c r="C1653" i="5"/>
  <c r="AD1653" i="5" s="1"/>
  <c r="C1654" i="5"/>
  <c r="AD1654" i="5"/>
  <c r="C1655" i="5"/>
  <c r="AD1655" i="5" s="1"/>
  <c r="C1656" i="5"/>
  <c r="AD1656" i="5" s="1"/>
  <c r="C1657" i="5"/>
  <c r="AD1657" i="5" s="1"/>
  <c r="C1658" i="5"/>
  <c r="AD1658" i="5"/>
  <c r="C1659" i="5"/>
  <c r="AD1659" i="5" s="1"/>
  <c r="C1660" i="5"/>
  <c r="AD1660" i="5" s="1"/>
  <c r="C1661" i="5"/>
  <c r="AD1661" i="5" s="1"/>
  <c r="C1662" i="5"/>
  <c r="AD1662" i="5"/>
  <c r="C1663" i="5"/>
  <c r="AD1663" i="5" s="1"/>
  <c r="C1664" i="5"/>
  <c r="AD1664" i="5" s="1"/>
  <c r="C1665" i="5"/>
  <c r="AD1665" i="5" s="1"/>
  <c r="C1666" i="5"/>
  <c r="AD1666" i="5"/>
  <c r="C1667" i="5"/>
  <c r="AD1667" i="5" s="1"/>
  <c r="C1668" i="5"/>
  <c r="AD1668" i="5" s="1"/>
  <c r="C1669" i="5"/>
  <c r="AD1669" i="5" s="1"/>
  <c r="C1670" i="5"/>
  <c r="AD1670" i="5"/>
  <c r="C1671" i="5"/>
  <c r="AD1671" i="5" s="1"/>
  <c r="C1672" i="5"/>
  <c r="AD1672" i="5" s="1"/>
  <c r="C1673" i="5"/>
  <c r="AD1673" i="5" s="1"/>
  <c r="C1674" i="5"/>
  <c r="AD1674" i="5"/>
  <c r="C1675" i="5"/>
  <c r="AD1675" i="5" s="1"/>
  <c r="C1676" i="5"/>
  <c r="AD1676" i="5" s="1"/>
  <c r="C1677" i="5"/>
  <c r="AD1677" i="5" s="1"/>
  <c r="C1678" i="5"/>
  <c r="AD1678" i="5"/>
  <c r="C1679" i="5"/>
  <c r="AD1679" i="5" s="1"/>
  <c r="C1680" i="5"/>
  <c r="AD1680" i="5" s="1"/>
  <c r="C1681" i="5"/>
  <c r="AD1681" i="5" s="1"/>
  <c r="C1682" i="5"/>
  <c r="AD1682" i="5"/>
  <c r="C1683" i="5"/>
  <c r="AD1683" i="5" s="1"/>
  <c r="C1684" i="5"/>
  <c r="AD1684" i="5" s="1"/>
  <c r="C1685" i="5"/>
  <c r="AD1685" i="5" s="1"/>
  <c r="C1686" i="5"/>
  <c r="AD1686" i="5"/>
  <c r="C1687" i="5"/>
  <c r="AD1687" i="5" s="1"/>
  <c r="C1688" i="5"/>
  <c r="AD1688" i="5" s="1"/>
  <c r="C1689" i="5"/>
  <c r="AD1689" i="5" s="1"/>
  <c r="C1690" i="5"/>
  <c r="AD1690" i="5"/>
  <c r="C1691" i="5"/>
  <c r="AD1691" i="5" s="1"/>
  <c r="C1692" i="5"/>
  <c r="AD1692" i="5" s="1"/>
  <c r="C1693" i="5"/>
  <c r="AD1693" i="5" s="1"/>
  <c r="C1694" i="5"/>
  <c r="AD1694" i="5"/>
  <c r="C1695" i="5"/>
  <c r="AD1695" i="5" s="1"/>
  <c r="C1696" i="5"/>
  <c r="AD1696" i="5" s="1"/>
  <c r="C1697" i="5"/>
  <c r="AD1697" i="5" s="1"/>
  <c r="C1698" i="5"/>
  <c r="AD1698" i="5"/>
  <c r="C1699" i="5"/>
  <c r="AD1699" i="5" s="1"/>
  <c r="C1700" i="5"/>
  <c r="AD1700" i="5" s="1"/>
  <c r="C1701" i="5"/>
  <c r="AD1701" i="5" s="1"/>
  <c r="C1702" i="5"/>
  <c r="AD1702" i="5"/>
  <c r="C1703" i="5"/>
  <c r="AD1703" i="5" s="1"/>
  <c r="C1704" i="5"/>
  <c r="AD1704" i="5" s="1"/>
  <c r="C1705" i="5"/>
  <c r="AD1705" i="5" s="1"/>
  <c r="C1706" i="5"/>
  <c r="AD1706" i="5"/>
  <c r="C1707" i="5"/>
  <c r="AD1707" i="5" s="1"/>
  <c r="C1708" i="5"/>
  <c r="AD1708" i="5" s="1"/>
  <c r="C1709" i="5"/>
  <c r="AD1709" i="5" s="1"/>
  <c r="C1710" i="5"/>
  <c r="AD1710" i="5"/>
  <c r="C1711" i="5"/>
  <c r="AD1711" i="5" s="1"/>
  <c r="C1712" i="5"/>
  <c r="AD1712" i="5" s="1"/>
  <c r="C1713" i="5"/>
  <c r="AD1713" i="5" s="1"/>
  <c r="C1714" i="5"/>
  <c r="AD1714" i="5"/>
  <c r="C1715" i="5"/>
  <c r="AD1715" i="5" s="1"/>
  <c r="C1716" i="5"/>
  <c r="AD1716" i="5" s="1"/>
  <c r="C1717" i="5"/>
  <c r="AD1717" i="5" s="1"/>
  <c r="C1718" i="5"/>
  <c r="AD1718" i="5"/>
  <c r="C1719" i="5"/>
  <c r="AD1719" i="5" s="1"/>
  <c r="C1720" i="5"/>
  <c r="AD1720" i="5" s="1"/>
  <c r="C1721" i="5"/>
  <c r="AD1721" i="5" s="1"/>
  <c r="C1722" i="5"/>
  <c r="AD1722" i="5"/>
  <c r="C1723" i="5"/>
  <c r="AD1723" i="5" s="1"/>
  <c r="C1724" i="5"/>
  <c r="AD1724" i="5" s="1"/>
  <c r="C1725" i="5"/>
  <c r="AD1725" i="5" s="1"/>
  <c r="C1726" i="5"/>
  <c r="AD1726" i="5"/>
  <c r="C1727" i="5"/>
  <c r="AD1727" i="5" s="1"/>
  <c r="C1728" i="5"/>
  <c r="AD1728" i="5" s="1"/>
  <c r="C1729" i="5"/>
  <c r="AD1729" i="5" s="1"/>
  <c r="C1730" i="5"/>
  <c r="AD1730" i="5"/>
  <c r="C1731" i="5"/>
  <c r="AD1731" i="5" s="1"/>
  <c r="C1732" i="5"/>
  <c r="AD1732" i="5" s="1"/>
  <c r="C1733" i="5"/>
  <c r="AD1733" i="5" s="1"/>
  <c r="C1734" i="5"/>
  <c r="AD1734" i="5"/>
  <c r="C1735" i="5"/>
  <c r="AD1735" i="5" s="1"/>
  <c r="C1736" i="5"/>
  <c r="AD1736" i="5" s="1"/>
  <c r="C1737" i="5"/>
  <c r="AD1737" i="5" s="1"/>
  <c r="C1738" i="5"/>
  <c r="AD1738" i="5"/>
  <c r="C1739" i="5"/>
  <c r="AD1739" i="5" s="1"/>
  <c r="C1740" i="5"/>
  <c r="AD1740" i="5" s="1"/>
  <c r="C1741" i="5"/>
  <c r="AD1741" i="5" s="1"/>
  <c r="C1742" i="5"/>
  <c r="AD1742" i="5"/>
  <c r="C1743" i="5"/>
  <c r="AD1743" i="5" s="1"/>
  <c r="C1744" i="5"/>
  <c r="AD1744" i="5" s="1"/>
  <c r="C1745" i="5"/>
  <c r="AD1745" i="5" s="1"/>
  <c r="C1746" i="5"/>
  <c r="AD1746" i="5"/>
  <c r="C1747" i="5"/>
  <c r="AD1747" i="5" s="1"/>
  <c r="C1748" i="5"/>
  <c r="AD1748" i="5" s="1"/>
  <c r="C1749" i="5"/>
  <c r="AD1749" i="5" s="1"/>
  <c r="C1750" i="5"/>
  <c r="AD1750" i="5"/>
  <c r="C1751" i="5"/>
  <c r="AD1751" i="5" s="1"/>
  <c r="C1752" i="5"/>
  <c r="AD1752" i="5" s="1"/>
  <c r="C1753" i="5"/>
  <c r="AD1753" i="5" s="1"/>
  <c r="C1754" i="5"/>
  <c r="AD1754" i="5"/>
  <c r="C1755" i="5"/>
  <c r="AD1755" i="5" s="1"/>
  <c r="C1756" i="5"/>
  <c r="AD1756" i="5" s="1"/>
  <c r="C1757" i="5"/>
  <c r="AD1757" i="5" s="1"/>
  <c r="C1758" i="5"/>
  <c r="AD1758" i="5"/>
  <c r="C1759" i="5"/>
  <c r="AD1759" i="5" s="1"/>
  <c r="C1760" i="5"/>
  <c r="AD1760" i="5" s="1"/>
  <c r="C1761" i="5"/>
  <c r="AD1761" i="5" s="1"/>
  <c r="C1762" i="5"/>
  <c r="AD1762" i="5"/>
  <c r="C1763" i="5"/>
  <c r="AD1763" i="5" s="1"/>
  <c r="C1764" i="5"/>
  <c r="AD1764" i="5" s="1"/>
  <c r="C1765" i="5"/>
  <c r="AD1765" i="5" s="1"/>
  <c r="C1766" i="5"/>
  <c r="AD1766" i="5"/>
  <c r="C1767" i="5"/>
  <c r="AD1767" i="5" s="1"/>
  <c r="C1768" i="5"/>
  <c r="AD1768" i="5" s="1"/>
  <c r="C1769" i="5"/>
  <c r="AD1769" i="5" s="1"/>
  <c r="C1770" i="5"/>
  <c r="AD1770" i="5"/>
  <c r="C1771" i="5"/>
  <c r="AD1771" i="5" s="1"/>
  <c r="C1772" i="5"/>
  <c r="AD1772" i="5" s="1"/>
  <c r="C1773" i="5"/>
  <c r="AD1773" i="5" s="1"/>
  <c r="C1774" i="5"/>
  <c r="AD1774" i="5"/>
  <c r="C1775" i="5"/>
  <c r="AD1775" i="5" s="1"/>
  <c r="C1776" i="5"/>
  <c r="AD1776" i="5" s="1"/>
  <c r="C1777" i="5"/>
  <c r="AD1777" i="5" s="1"/>
  <c r="C1778" i="5"/>
  <c r="AD1778" i="5"/>
  <c r="C1779" i="5"/>
  <c r="AD1779" i="5" s="1"/>
  <c r="C1780" i="5"/>
  <c r="AD1780" i="5" s="1"/>
  <c r="C1781" i="5"/>
  <c r="AD1781" i="5" s="1"/>
  <c r="C1782" i="5"/>
  <c r="AD1782" i="5"/>
  <c r="C1783" i="5"/>
  <c r="AD1783" i="5" s="1"/>
  <c r="C1784" i="5"/>
  <c r="AD1784" i="5" s="1"/>
  <c r="C1785" i="5"/>
  <c r="AD1785" i="5" s="1"/>
  <c r="C1786" i="5"/>
  <c r="AD1786" i="5"/>
  <c r="C1787" i="5"/>
  <c r="AD1787" i="5" s="1"/>
  <c r="C1788" i="5"/>
  <c r="AD1788" i="5" s="1"/>
  <c r="C1789" i="5"/>
  <c r="AD1789" i="5" s="1"/>
  <c r="C1790" i="5"/>
  <c r="AD1790" i="5"/>
  <c r="C1791" i="5"/>
  <c r="AD1791" i="5" s="1"/>
  <c r="C1792" i="5"/>
  <c r="AD1792" i="5" s="1"/>
  <c r="C1793" i="5"/>
  <c r="AD1793" i="5" s="1"/>
  <c r="C1794" i="5"/>
  <c r="AD1794" i="5"/>
  <c r="C1795" i="5"/>
  <c r="AD1795" i="5" s="1"/>
  <c r="C1796" i="5"/>
  <c r="AD1796" i="5" s="1"/>
  <c r="C1797" i="5"/>
  <c r="AD1797" i="5" s="1"/>
  <c r="C1798" i="5"/>
  <c r="AD1798" i="5"/>
  <c r="C1799" i="5"/>
  <c r="AD1799" i="5" s="1"/>
  <c r="C1800" i="5"/>
  <c r="AD1800" i="5" s="1"/>
  <c r="C1801" i="5"/>
  <c r="AD1801" i="5" s="1"/>
  <c r="C1802" i="5"/>
  <c r="AD1802" i="5"/>
  <c r="C1803" i="5"/>
  <c r="AD1803" i="5" s="1"/>
  <c r="C1804" i="5"/>
  <c r="AD1804" i="5" s="1"/>
  <c r="C1805" i="5"/>
  <c r="AD1805" i="5" s="1"/>
  <c r="C1806" i="5"/>
  <c r="AD1806" i="5"/>
  <c r="C1807" i="5"/>
  <c r="AD1807" i="5" s="1"/>
  <c r="C1808" i="5"/>
  <c r="AD1808" i="5" s="1"/>
  <c r="C1809" i="5"/>
  <c r="AD1809" i="5" s="1"/>
  <c r="C1810" i="5"/>
  <c r="AD1810" i="5"/>
  <c r="C1811" i="5"/>
  <c r="AD1811" i="5" s="1"/>
  <c r="C1812" i="5"/>
  <c r="AD1812" i="5" s="1"/>
  <c r="C1813" i="5"/>
  <c r="AD1813" i="5" s="1"/>
  <c r="C1814" i="5"/>
  <c r="AD1814" i="5"/>
  <c r="C1815" i="5"/>
  <c r="AD1815" i="5" s="1"/>
  <c r="C1816" i="5"/>
  <c r="AD1816" i="5" s="1"/>
  <c r="C1817" i="5"/>
  <c r="AD1817" i="5" s="1"/>
  <c r="C1818" i="5"/>
  <c r="AD1818" i="5"/>
  <c r="C1819" i="5"/>
  <c r="AD1819" i="5" s="1"/>
  <c r="C1820" i="5"/>
  <c r="AD1820" i="5" s="1"/>
  <c r="C1821" i="5"/>
  <c r="AD1821" i="5" s="1"/>
  <c r="C1822" i="5"/>
  <c r="AD1822" i="5"/>
  <c r="C1823" i="5"/>
  <c r="AD1823" i="5" s="1"/>
  <c r="C1824" i="5"/>
  <c r="AD1824" i="5" s="1"/>
  <c r="C1825" i="5"/>
  <c r="AD1825" i="5" s="1"/>
  <c r="C1826" i="5"/>
  <c r="AD1826" i="5"/>
  <c r="C1827" i="5"/>
  <c r="AD1827" i="5" s="1"/>
  <c r="C1828" i="5"/>
  <c r="AD1828" i="5" s="1"/>
  <c r="C1829" i="5"/>
  <c r="AD1829" i="5" s="1"/>
  <c r="C1830" i="5"/>
  <c r="AD1830" i="5"/>
  <c r="C1831" i="5"/>
  <c r="AD1831" i="5" s="1"/>
  <c r="C1832" i="5"/>
  <c r="AD1832" i="5" s="1"/>
  <c r="C1833" i="5"/>
  <c r="AD1833" i="5" s="1"/>
  <c r="C1834" i="5"/>
  <c r="AD1834" i="5"/>
  <c r="C1835" i="5"/>
  <c r="AD1835" i="5" s="1"/>
  <c r="C1836" i="5"/>
  <c r="AD1836" i="5" s="1"/>
  <c r="C1837" i="5"/>
  <c r="AD1837" i="5" s="1"/>
  <c r="C1838" i="5"/>
  <c r="AD1838" i="5"/>
  <c r="C1839" i="5"/>
  <c r="AD1839" i="5" s="1"/>
  <c r="C1840" i="5"/>
  <c r="AD1840" i="5" s="1"/>
  <c r="C1841" i="5"/>
  <c r="AD1841" i="5" s="1"/>
  <c r="C1842" i="5"/>
  <c r="AD1842" i="5"/>
  <c r="C1843" i="5"/>
  <c r="AD1843" i="5" s="1"/>
  <c r="C1844" i="5"/>
  <c r="AD1844" i="5" s="1"/>
  <c r="C1845" i="5"/>
  <c r="AD1845" i="5" s="1"/>
  <c r="C1846" i="5"/>
  <c r="AD1846" i="5"/>
  <c r="C1847" i="5"/>
  <c r="AD1847" i="5" s="1"/>
  <c r="C1848" i="5"/>
  <c r="AD1848" i="5" s="1"/>
  <c r="C1849" i="5"/>
  <c r="AD1849" i="5" s="1"/>
  <c r="C1850" i="5"/>
  <c r="AD1850" i="5"/>
  <c r="C1851" i="5"/>
  <c r="AD1851" i="5" s="1"/>
  <c r="C1852" i="5"/>
  <c r="AD1852" i="5" s="1"/>
  <c r="C1853" i="5"/>
  <c r="AD1853" i="5" s="1"/>
  <c r="C1854" i="5"/>
  <c r="AD1854" i="5"/>
  <c r="C1855" i="5"/>
  <c r="AD1855" i="5" s="1"/>
  <c r="C1856" i="5"/>
  <c r="AD1856" i="5" s="1"/>
  <c r="C1857" i="5"/>
  <c r="AD1857" i="5" s="1"/>
  <c r="C1858" i="5"/>
  <c r="AD1858" i="5"/>
  <c r="C1859" i="5"/>
  <c r="AD1859" i="5" s="1"/>
  <c r="C1860" i="5"/>
  <c r="AD1860" i="5" s="1"/>
  <c r="C1861" i="5"/>
  <c r="AD1861" i="5" s="1"/>
  <c r="C1862" i="5"/>
  <c r="AD1862" i="5"/>
  <c r="C1863" i="5"/>
  <c r="AD1863" i="5" s="1"/>
  <c r="C1864" i="5"/>
  <c r="AD1864" i="5" s="1"/>
  <c r="C1865" i="5"/>
  <c r="AD1865" i="5" s="1"/>
  <c r="C1866" i="5"/>
  <c r="AD1866" i="5"/>
  <c r="C1867" i="5"/>
  <c r="AD1867" i="5" s="1"/>
  <c r="C1868" i="5"/>
  <c r="AD1868" i="5" s="1"/>
  <c r="C1869" i="5"/>
  <c r="AD1869" i="5" s="1"/>
  <c r="C1870" i="5"/>
  <c r="AD1870" i="5"/>
  <c r="C1871" i="5"/>
  <c r="AD1871" i="5" s="1"/>
  <c r="C1872" i="5"/>
  <c r="AD1872" i="5" s="1"/>
  <c r="C1873" i="5"/>
  <c r="AD1873" i="5" s="1"/>
  <c r="C1874" i="5"/>
  <c r="AD1874" i="5"/>
  <c r="C1875" i="5"/>
  <c r="AD1875" i="5" s="1"/>
  <c r="C1876" i="5"/>
  <c r="AD1876" i="5" s="1"/>
  <c r="C1877" i="5"/>
  <c r="AD1877" i="5" s="1"/>
  <c r="C1878" i="5"/>
  <c r="AD1878" i="5"/>
  <c r="C1879" i="5"/>
  <c r="AD1879" i="5" s="1"/>
  <c r="C1880" i="5"/>
  <c r="AD1880" i="5" s="1"/>
  <c r="C1881" i="5"/>
  <c r="AD1881" i="5" s="1"/>
  <c r="C1882" i="5"/>
  <c r="AD1882" i="5"/>
  <c r="C1883" i="5"/>
  <c r="AD1883" i="5" s="1"/>
  <c r="C1884" i="5"/>
  <c r="AD1884" i="5" s="1"/>
  <c r="C1885" i="5"/>
  <c r="AD1885" i="5" s="1"/>
  <c r="C1886" i="5"/>
  <c r="AD1886" i="5"/>
  <c r="C1887" i="5"/>
  <c r="AD1887" i="5" s="1"/>
  <c r="C1888" i="5"/>
  <c r="AD1888" i="5" s="1"/>
  <c r="C1889" i="5"/>
  <c r="AD1889" i="5" s="1"/>
  <c r="C1890" i="5"/>
  <c r="AD1890" i="5"/>
  <c r="C1891" i="5"/>
  <c r="AD1891" i="5" s="1"/>
  <c r="C1892" i="5"/>
  <c r="AD1892" i="5" s="1"/>
  <c r="C1893" i="5"/>
  <c r="AD1893" i="5" s="1"/>
  <c r="C1894" i="5"/>
  <c r="AD1894" i="5"/>
  <c r="C1895" i="5"/>
  <c r="AD1895" i="5" s="1"/>
  <c r="C1896" i="5"/>
  <c r="AD1896" i="5" s="1"/>
  <c r="C1897" i="5"/>
  <c r="AD1897" i="5" s="1"/>
  <c r="C1898" i="5"/>
  <c r="AD1898" i="5"/>
  <c r="C1899" i="5"/>
  <c r="AD1899" i="5" s="1"/>
  <c r="C1900" i="5"/>
  <c r="AD1900" i="5" s="1"/>
  <c r="C1901" i="5"/>
  <c r="AD1901" i="5" s="1"/>
  <c r="C1902" i="5"/>
  <c r="AD1902" i="5"/>
  <c r="C1903" i="5"/>
  <c r="AD1903" i="5" s="1"/>
  <c r="C1904" i="5"/>
  <c r="AD1904" i="5" s="1"/>
  <c r="C1905" i="5"/>
  <c r="AD1905" i="5" s="1"/>
  <c r="C1906" i="5"/>
  <c r="AD1906" i="5"/>
  <c r="C1907" i="5"/>
  <c r="AD1907" i="5" s="1"/>
  <c r="C1908" i="5"/>
  <c r="AD1908" i="5" s="1"/>
  <c r="C1909" i="5"/>
  <c r="AD1909" i="5" s="1"/>
  <c r="C1910" i="5"/>
  <c r="AD1910" i="5"/>
  <c r="C1911" i="5"/>
  <c r="AD1911" i="5" s="1"/>
  <c r="C1912" i="5"/>
  <c r="AD1912" i="5" s="1"/>
  <c r="C1913" i="5"/>
  <c r="AD1913" i="5" s="1"/>
  <c r="C1914" i="5"/>
  <c r="AD1914" i="5"/>
  <c r="C1915" i="5"/>
  <c r="AD1915" i="5" s="1"/>
  <c r="C1916" i="5"/>
  <c r="AD1916" i="5" s="1"/>
  <c r="C1917" i="5"/>
  <c r="AD1917" i="5" s="1"/>
  <c r="C1918" i="5"/>
  <c r="AD1918" i="5"/>
  <c r="C1919" i="5"/>
  <c r="AD1919" i="5" s="1"/>
  <c r="C1920" i="5"/>
  <c r="AD1920" i="5" s="1"/>
  <c r="C1921" i="5"/>
  <c r="AD1921" i="5" s="1"/>
  <c r="C1922" i="5"/>
  <c r="AD1922" i="5"/>
  <c r="C1923" i="5"/>
  <c r="AD1923" i="5" s="1"/>
  <c r="C1924" i="5"/>
  <c r="AD1924" i="5" s="1"/>
  <c r="C1925" i="5"/>
  <c r="AD1925" i="5" s="1"/>
  <c r="C1926" i="5"/>
  <c r="AD1926" i="5"/>
  <c r="C1927" i="5"/>
  <c r="AD1927" i="5" s="1"/>
  <c r="C1928" i="5"/>
  <c r="AD1928" i="5" s="1"/>
  <c r="C1929" i="5"/>
  <c r="AD1929" i="5" s="1"/>
  <c r="C1930" i="5"/>
  <c r="AD1930" i="5"/>
  <c r="C1931" i="5"/>
  <c r="AD1931" i="5" s="1"/>
  <c r="C1932" i="5"/>
  <c r="AD1932" i="5" s="1"/>
  <c r="C1933" i="5"/>
  <c r="AD1933" i="5" s="1"/>
  <c r="C1934" i="5"/>
  <c r="AD1934" i="5"/>
  <c r="C1935" i="5"/>
  <c r="AD1935" i="5" s="1"/>
  <c r="C1936" i="5"/>
  <c r="AD1936" i="5" s="1"/>
  <c r="C1937" i="5"/>
  <c r="AD1937" i="5" s="1"/>
  <c r="C1938" i="5"/>
  <c r="AD1938" i="5"/>
  <c r="C1939" i="5"/>
  <c r="AD1939" i="5" s="1"/>
  <c r="C1940" i="5"/>
  <c r="AD1940" i="5" s="1"/>
  <c r="C1941" i="5"/>
  <c r="AD1941" i="5" s="1"/>
  <c r="C1942" i="5"/>
  <c r="AD1942" i="5"/>
  <c r="C1943" i="5"/>
  <c r="AD1943" i="5" s="1"/>
  <c r="C1944" i="5"/>
  <c r="AD1944" i="5" s="1"/>
  <c r="C1945" i="5"/>
  <c r="AD1945" i="5" s="1"/>
  <c r="C1946" i="5"/>
  <c r="AD1946" i="5"/>
  <c r="C1947" i="5"/>
  <c r="AD1947" i="5" s="1"/>
  <c r="C1948" i="5"/>
  <c r="AD1948" i="5" s="1"/>
  <c r="C1949" i="5"/>
  <c r="AD1949" i="5" s="1"/>
  <c r="C1950" i="5"/>
  <c r="AD1950" i="5"/>
  <c r="C1951" i="5"/>
  <c r="AD1951" i="5" s="1"/>
  <c r="C1952" i="5"/>
  <c r="AD1952" i="5" s="1"/>
  <c r="C1953" i="5"/>
  <c r="AD1953" i="5" s="1"/>
  <c r="C1954" i="5"/>
  <c r="AD1954" i="5"/>
  <c r="C1955" i="5"/>
  <c r="AD1955" i="5" s="1"/>
  <c r="C1956" i="5"/>
  <c r="AD1956" i="5" s="1"/>
  <c r="C1957" i="5"/>
  <c r="AD1957" i="5" s="1"/>
  <c r="C1958" i="5"/>
  <c r="AD1958" i="5"/>
  <c r="C1959" i="5"/>
  <c r="AD1959" i="5" s="1"/>
  <c r="C1960" i="5"/>
  <c r="AD1960" i="5" s="1"/>
  <c r="C1961" i="5"/>
  <c r="AD1961" i="5" s="1"/>
  <c r="C1962" i="5"/>
  <c r="AD1962" i="5"/>
  <c r="C1963" i="5"/>
  <c r="AD1963" i="5" s="1"/>
  <c r="C1964" i="5"/>
  <c r="AD1964" i="5" s="1"/>
  <c r="C1965" i="5"/>
  <c r="AD1965" i="5" s="1"/>
  <c r="C1966" i="5"/>
  <c r="AD1966" i="5"/>
  <c r="C1967" i="5"/>
  <c r="AD1967" i="5" s="1"/>
  <c r="C1968" i="5"/>
  <c r="AD1968" i="5" s="1"/>
  <c r="C1969" i="5"/>
  <c r="AD1969" i="5" s="1"/>
  <c r="C1970" i="5"/>
  <c r="AD1970" i="5"/>
  <c r="C1971" i="5"/>
  <c r="AD1971" i="5" s="1"/>
  <c r="C1972" i="5"/>
  <c r="AD1972" i="5" s="1"/>
  <c r="C1973" i="5"/>
  <c r="AD1973" i="5" s="1"/>
  <c r="C1974" i="5"/>
  <c r="AD1974" i="5"/>
  <c r="C1975" i="5"/>
  <c r="AD1975" i="5" s="1"/>
  <c r="C1976" i="5"/>
  <c r="AD1976" i="5" s="1"/>
  <c r="C1977" i="5"/>
  <c r="AD1977" i="5" s="1"/>
  <c r="C1978" i="5"/>
  <c r="AD1978" i="5"/>
  <c r="C1979" i="5"/>
  <c r="AD1979" i="5" s="1"/>
  <c r="C1980" i="5"/>
  <c r="AD1980" i="5" s="1"/>
  <c r="C1981" i="5"/>
  <c r="AD1981" i="5" s="1"/>
  <c r="C1982" i="5"/>
  <c r="AD1982" i="5"/>
  <c r="C1983" i="5"/>
  <c r="AD1983" i="5" s="1"/>
  <c r="C1984" i="5"/>
  <c r="AD1984" i="5" s="1"/>
  <c r="C1985" i="5"/>
  <c r="AD1985" i="5" s="1"/>
  <c r="C1986" i="5"/>
  <c r="AD1986" i="5"/>
  <c r="C1987" i="5"/>
  <c r="AD1987" i="5" s="1"/>
  <c r="C1988" i="5"/>
  <c r="AD1988" i="5" s="1"/>
  <c r="C1989" i="5"/>
  <c r="AD1989" i="5" s="1"/>
  <c r="C1990" i="5"/>
  <c r="AD1990" i="5"/>
  <c r="C1991" i="5"/>
  <c r="AD1991" i="5" s="1"/>
  <c r="C1992" i="5"/>
  <c r="AD1992" i="5" s="1"/>
  <c r="C1993" i="5"/>
  <c r="AD1993" i="5" s="1"/>
  <c r="C1994" i="5"/>
  <c r="AD1994" i="5"/>
  <c r="C1995" i="5"/>
  <c r="AD1995" i="5" s="1"/>
  <c r="C1996" i="5"/>
  <c r="AD1996" i="5" s="1"/>
  <c r="C1997" i="5"/>
  <c r="AD1997" i="5" s="1"/>
  <c r="C1998" i="5"/>
  <c r="AD1998" i="5"/>
  <c r="C1999" i="5"/>
  <c r="AD1999" i="5" s="1"/>
  <c r="C2000" i="5"/>
  <c r="AD2000" i="5" s="1"/>
  <c r="C2001" i="5"/>
  <c r="AD2001" i="5" s="1"/>
  <c r="C2002" i="5"/>
  <c r="AD2002" i="5"/>
  <c r="C2003" i="5"/>
  <c r="AD2003" i="5" s="1"/>
  <c r="C2004" i="5"/>
  <c r="AD2004" i="5" s="1"/>
  <c r="C2005" i="5"/>
  <c r="AD2005" i="5" s="1"/>
  <c r="C2006" i="5"/>
  <c r="AD2006" i="5"/>
  <c r="C2007" i="5"/>
  <c r="AD2007" i="5" s="1"/>
  <c r="C2008" i="5"/>
  <c r="AD2008" i="5" s="1"/>
  <c r="C2009" i="5"/>
  <c r="AD2009" i="5" s="1"/>
  <c r="C2010" i="5"/>
  <c r="AD2010" i="5"/>
  <c r="C2011" i="5"/>
  <c r="AD2011" i="5" s="1"/>
  <c r="C2012" i="5"/>
  <c r="AD2012" i="5" s="1"/>
  <c r="C2013" i="5"/>
  <c r="AD2013" i="5" s="1"/>
  <c r="C2014" i="5"/>
  <c r="AD2014" i="5"/>
  <c r="C2015" i="5"/>
  <c r="AD2015" i="5" s="1"/>
  <c r="C2016" i="5"/>
  <c r="AD2016" i="5" s="1"/>
  <c r="C2017" i="5"/>
  <c r="AD2017" i="5" s="1"/>
  <c r="C2018" i="5"/>
  <c r="AD2018" i="5"/>
  <c r="C2019" i="5"/>
  <c r="AD2019" i="5" s="1"/>
  <c r="C2020" i="5"/>
  <c r="AD2020" i="5" s="1"/>
  <c r="C2021" i="5"/>
  <c r="AD2021" i="5" s="1"/>
  <c r="C2022" i="5"/>
  <c r="AD2022" i="5"/>
  <c r="C2023" i="5"/>
  <c r="AD2023" i="5" s="1"/>
  <c r="C2024" i="5"/>
  <c r="AD2024" i="5" s="1"/>
  <c r="C2025" i="5"/>
  <c r="AD2025" i="5" s="1"/>
  <c r="C2026" i="5"/>
  <c r="AD2026" i="5"/>
  <c r="C2027" i="5"/>
  <c r="AD2027" i="5" s="1"/>
  <c r="C2028" i="5"/>
  <c r="AD2028" i="5" s="1"/>
  <c r="C2029" i="5"/>
  <c r="AD2029" i="5" s="1"/>
  <c r="C2030" i="5"/>
  <c r="AD2030" i="5"/>
  <c r="C2031" i="5"/>
  <c r="AD2031" i="5" s="1"/>
  <c r="C2032" i="5"/>
  <c r="AD2032" i="5" s="1"/>
  <c r="C2033" i="5"/>
  <c r="AD2033" i="5" s="1"/>
  <c r="C2034" i="5"/>
  <c r="AD2034" i="5"/>
  <c r="C2035" i="5"/>
  <c r="AD2035" i="5" s="1"/>
  <c r="C2036" i="5"/>
  <c r="AD2036" i="5" s="1"/>
  <c r="C2037" i="5"/>
  <c r="AD2037" i="5" s="1"/>
  <c r="C2038" i="5"/>
  <c r="AD2038" i="5"/>
  <c r="C2039" i="5"/>
  <c r="AD2039" i="5" s="1"/>
  <c r="C2040" i="5"/>
  <c r="AD2040" i="5" s="1"/>
  <c r="C2041" i="5"/>
  <c r="AD2041" i="5" s="1"/>
  <c r="C2042" i="5"/>
  <c r="AD2042" i="5"/>
  <c r="C2043" i="5"/>
  <c r="AD2043" i="5" s="1"/>
  <c r="C2044" i="5"/>
  <c r="AD2044" i="5" s="1"/>
  <c r="C2045" i="5"/>
  <c r="AD2045" i="5" s="1"/>
  <c r="C2046" i="5"/>
  <c r="AD2046" i="5"/>
  <c r="C2047" i="5"/>
  <c r="AD2047" i="5" s="1"/>
  <c r="C2048" i="5"/>
  <c r="AD2048" i="5" s="1"/>
  <c r="C2049" i="5"/>
  <c r="AD2049" i="5" s="1"/>
  <c r="C2050" i="5"/>
  <c r="AD2050" i="5"/>
  <c r="C2051" i="5"/>
  <c r="AD2051" i="5" s="1"/>
  <c r="C2052" i="5"/>
  <c r="AD2052" i="5" s="1"/>
  <c r="C2053" i="5"/>
  <c r="AD2053" i="5" s="1"/>
  <c r="C2054" i="5"/>
  <c r="AD2054" i="5"/>
  <c r="C2055" i="5"/>
  <c r="AD2055" i="5" s="1"/>
  <c r="C2056" i="5"/>
  <c r="AD2056" i="5" s="1"/>
  <c r="C2057" i="5"/>
  <c r="AD2057" i="5" s="1"/>
  <c r="C2058" i="5"/>
  <c r="AD2058" i="5"/>
  <c r="C2059" i="5"/>
  <c r="AD2059" i="5" s="1"/>
  <c r="C2060" i="5"/>
  <c r="AD2060" i="5" s="1"/>
  <c r="C2061" i="5"/>
  <c r="AD2061" i="5" s="1"/>
  <c r="C2062" i="5"/>
  <c r="AD2062" i="5"/>
  <c r="C2063" i="5"/>
  <c r="AD2063" i="5" s="1"/>
  <c r="C2064" i="5"/>
  <c r="AD2064" i="5" s="1"/>
  <c r="C2065" i="5"/>
  <c r="AD2065" i="5" s="1"/>
  <c r="C2066" i="5"/>
  <c r="AD2066" i="5"/>
  <c r="C2067" i="5"/>
  <c r="AD2067" i="5" s="1"/>
  <c r="C2068" i="5"/>
  <c r="AD2068" i="5" s="1"/>
  <c r="C2069" i="5"/>
  <c r="AD2069" i="5" s="1"/>
  <c r="C2070" i="5"/>
  <c r="AD2070" i="5"/>
  <c r="C2071" i="5"/>
  <c r="AD2071" i="5" s="1"/>
  <c r="C2072" i="5"/>
  <c r="AD2072" i="5" s="1"/>
  <c r="C2073" i="5"/>
  <c r="AD2073" i="5" s="1"/>
  <c r="C2074" i="5"/>
  <c r="AD2074" i="5"/>
  <c r="C2075" i="5"/>
  <c r="AD2075" i="5" s="1"/>
  <c r="C2076" i="5"/>
  <c r="AD2076" i="5" s="1"/>
  <c r="C2077" i="5"/>
  <c r="AD2077" i="5" s="1"/>
  <c r="C2078" i="5"/>
  <c r="AD2078" i="5" s="1"/>
  <c r="C2079" i="5"/>
  <c r="AD2079" i="5" s="1"/>
  <c r="C2080" i="5"/>
  <c r="AD2080" i="5" s="1"/>
  <c r="C2081" i="5"/>
  <c r="AD2081" i="5" s="1"/>
  <c r="C2082" i="5"/>
  <c r="AD2082" i="5"/>
  <c r="C2083" i="5"/>
  <c r="AD2083" i="5" s="1"/>
  <c r="C2084" i="5"/>
  <c r="AD2084" i="5"/>
  <c r="C2085" i="5"/>
  <c r="AD2085" i="5"/>
  <c r="C2086" i="5"/>
  <c r="AD2086" i="5"/>
  <c r="C2087" i="5"/>
  <c r="AD2087" i="5" s="1"/>
  <c r="C2088" i="5"/>
  <c r="AD2088" i="5"/>
  <c r="C2089" i="5"/>
  <c r="AD2089" i="5"/>
  <c r="C2090" i="5"/>
  <c r="AD2090" i="5"/>
  <c r="C2091" i="5"/>
  <c r="AD2091" i="5" s="1"/>
  <c r="C2092" i="5"/>
  <c r="AD2092" i="5"/>
  <c r="C2093" i="5"/>
  <c r="AD2093" i="5"/>
  <c r="C2094" i="5"/>
  <c r="AD2094" i="5"/>
  <c r="C2095" i="5"/>
  <c r="AD2095" i="5" s="1"/>
  <c r="C2096" i="5"/>
  <c r="AD2096" i="5"/>
  <c r="C2097" i="5"/>
  <c r="AD2097" i="5"/>
  <c r="C2098" i="5"/>
  <c r="AD2098" i="5"/>
  <c r="C2099" i="5"/>
  <c r="AD2099" i="5" s="1"/>
  <c r="C2100" i="5"/>
  <c r="AD2100" i="5"/>
  <c r="C2101" i="5"/>
  <c r="AD2101" i="5"/>
  <c r="C2102" i="5"/>
  <c r="AD2102" i="5"/>
  <c r="C2103" i="5"/>
  <c r="AD2103" i="5" s="1"/>
  <c r="C2104" i="5"/>
  <c r="AD2104" i="5"/>
  <c r="C2105" i="5"/>
  <c r="AD2105" i="5"/>
  <c r="C2106" i="5"/>
  <c r="AD2106" i="5"/>
  <c r="C2107" i="5"/>
  <c r="AD2107" i="5" s="1"/>
  <c r="C2108" i="5"/>
  <c r="AD2108" i="5"/>
  <c r="C2109" i="5"/>
  <c r="AD2109" i="5"/>
  <c r="C2110" i="5"/>
  <c r="AD2110" i="5"/>
  <c r="C2111" i="5"/>
  <c r="AD2111" i="5" s="1"/>
  <c r="C2112" i="5"/>
  <c r="AD2112" i="5"/>
  <c r="C2113" i="5"/>
  <c r="AD2113" i="5"/>
  <c r="C2114" i="5"/>
  <c r="AD2114" i="5"/>
  <c r="C2115" i="5"/>
  <c r="AD2115" i="5" s="1"/>
  <c r="C2116" i="5"/>
  <c r="AD2116" i="5"/>
  <c r="C2117" i="5"/>
  <c r="AD2117" i="5"/>
  <c r="C2118" i="5"/>
  <c r="AD2118" i="5"/>
  <c r="C2119" i="5"/>
  <c r="AD2119" i="5" s="1"/>
  <c r="C2120" i="5"/>
  <c r="AD2120" i="5"/>
  <c r="C2121" i="5"/>
  <c r="AD2121" i="5"/>
  <c r="C2122" i="5"/>
  <c r="AD2122" i="5"/>
  <c r="C2123" i="5"/>
  <c r="AD2123" i="5" s="1"/>
  <c r="C2124" i="5"/>
  <c r="AD2124" i="5"/>
  <c r="C2125" i="5"/>
  <c r="AD2125" i="5"/>
  <c r="C2126" i="5"/>
  <c r="AD2126" i="5"/>
  <c r="C2127" i="5"/>
  <c r="AD2127" i="5" s="1"/>
  <c r="C2128" i="5"/>
  <c r="AD2128" i="5"/>
  <c r="C2129" i="5"/>
  <c r="AD2129" i="5"/>
  <c r="C2130" i="5"/>
  <c r="AD2130" i="5"/>
  <c r="C2131" i="5"/>
  <c r="AD2131" i="5" s="1"/>
  <c r="C2132" i="5"/>
  <c r="AD2132" i="5"/>
  <c r="C2133" i="5"/>
  <c r="AD2133" i="5"/>
  <c r="C2134" i="5"/>
  <c r="AD2134" i="5"/>
  <c r="C2135" i="5"/>
  <c r="AD2135" i="5" s="1"/>
  <c r="C2136" i="5"/>
  <c r="AD2136" i="5"/>
  <c r="C2137" i="5"/>
  <c r="AD2137" i="5"/>
  <c r="C2138" i="5"/>
  <c r="AD2138" i="5"/>
  <c r="C2139" i="5"/>
  <c r="AD2139" i="5" s="1"/>
  <c r="C2140" i="5"/>
  <c r="AD2140" i="5"/>
  <c r="C2141" i="5"/>
  <c r="AD2141" i="5"/>
  <c r="C2142" i="5"/>
  <c r="AD2142" i="5"/>
  <c r="C2143" i="5"/>
  <c r="AD2143" i="5" s="1"/>
  <c r="C2144" i="5"/>
  <c r="AD2144" i="5"/>
  <c r="C2145" i="5"/>
  <c r="AD2145" i="5"/>
  <c r="C2146" i="5"/>
  <c r="AD2146" i="5"/>
  <c r="C2147" i="5"/>
  <c r="AD2147" i="5" s="1"/>
  <c r="C2148" i="5"/>
  <c r="AD2148" i="5"/>
  <c r="C2149" i="5"/>
  <c r="AD2149" i="5"/>
  <c r="C2150" i="5"/>
  <c r="AD2150" i="5"/>
  <c r="C2151" i="5"/>
  <c r="AD2151" i="5" s="1"/>
  <c r="C2152" i="5"/>
  <c r="AD2152" i="5"/>
  <c r="C2153" i="5"/>
  <c r="AD2153" i="5"/>
  <c r="C2154" i="5"/>
  <c r="AD2154" i="5"/>
  <c r="C2155" i="5"/>
  <c r="AD2155" i="5" s="1"/>
  <c r="C2156" i="5"/>
  <c r="AD2156" i="5"/>
  <c r="C2157" i="5"/>
  <c r="AD2157" i="5"/>
  <c r="C2158" i="5"/>
  <c r="AD2158" i="5"/>
  <c r="C2159" i="5"/>
  <c r="AD2159" i="5" s="1"/>
  <c r="C2160" i="5"/>
  <c r="AD2160" i="5"/>
  <c r="C2161" i="5"/>
  <c r="AD2161" i="5"/>
  <c r="C2162" i="5"/>
  <c r="AD2162" i="5"/>
  <c r="C2163" i="5"/>
  <c r="AD2163" i="5" s="1"/>
  <c r="C2164" i="5"/>
  <c r="AD2164" i="5"/>
  <c r="C2165" i="5"/>
  <c r="AD2165" i="5"/>
  <c r="C2166" i="5"/>
  <c r="AD2166" i="5"/>
  <c r="C2167" i="5"/>
  <c r="AD2167" i="5" s="1"/>
  <c r="C2168" i="5"/>
  <c r="AD2168" i="5"/>
  <c r="C2169" i="5"/>
  <c r="AD2169" i="5"/>
  <c r="C2170" i="5"/>
  <c r="AD2170" i="5"/>
  <c r="C2171" i="5"/>
  <c r="AD2171" i="5" s="1"/>
  <c r="C2172" i="5"/>
  <c r="AD2172" i="5"/>
  <c r="C2173" i="5"/>
  <c r="AD2173" i="5"/>
  <c r="C2174" i="5"/>
  <c r="AD2174" i="5"/>
  <c r="C2175" i="5"/>
  <c r="AD2175" i="5" s="1"/>
  <c r="C2176" i="5"/>
  <c r="AD2176" i="5"/>
  <c r="C2177" i="5"/>
  <c r="AD2177" i="5"/>
  <c r="C2178" i="5"/>
  <c r="AD2178" i="5"/>
  <c r="C2179" i="5"/>
  <c r="AD2179" i="5" s="1"/>
  <c r="C2180" i="5"/>
  <c r="AD2180" i="5"/>
  <c r="C2181" i="5"/>
  <c r="AD2181" i="5"/>
  <c r="C2182" i="5"/>
  <c r="AD2182" i="5"/>
  <c r="C2183" i="5"/>
  <c r="AD2183" i="5" s="1"/>
  <c r="C2184" i="5"/>
  <c r="AD2184" i="5"/>
  <c r="C2185" i="5"/>
  <c r="AD2185" i="5"/>
  <c r="C2186" i="5"/>
  <c r="AD2186" i="5"/>
  <c r="C2187" i="5"/>
  <c r="AD2187" i="5" s="1"/>
  <c r="C2188" i="5"/>
  <c r="AD2188" i="5"/>
  <c r="C2189" i="5"/>
  <c r="AD2189" i="5"/>
  <c r="C2190" i="5"/>
  <c r="AD2190" i="5"/>
  <c r="C2191" i="5"/>
  <c r="AD2191" i="5" s="1"/>
  <c r="C2192" i="5"/>
  <c r="AD2192" i="5"/>
  <c r="C2193" i="5"/>
  <c r="AD2193" i="5"/>
  <c r="C2194" i="5"/>
  <c r="AD2194" i="5"/>
  <c r="C2195" i="5"/>
  <c r="AD2195" i="5" s="1"/>
  <c r="C2196" i="5"/>
  <c r="AD2196" i="5"/>
  <c r="C2197" i="5"/>
  <c r="AD2197" i="5"/>
  <c r="C2198" i="5"/>
  <c r="AD2198" i="5"/>
  <c r="C2199" i="5"/>
  <c r="AD2199" i="5" s="1"/>
  <c r="C2200" i="5"/>
  <c r="AD2200" i="5"/>
  <c r="C2201" i="5"/>
  <c r="AD2201" i="5"/>
  <c r="C2202" i="5"/>
  <c r="AD2202" i="5"/>
  <c r="C2203" i="5"/>
  <c r="AD2203" i="5" s="1"/>
  <c r="C2204" i="5"/>
  <c r="AD2204" i="5"/>
  <c r="C2205" i="5"/>
  <c r="AD2205" i="5"/>
  <c r="C2206" i="5"/>
  <c r="AD2206" i="5"/>
  <c r="C2207" i="5"/>
  <c r="AD2207" i="5" s="1"/>
  <c r="C2208" i="5"/>
  <c r="AD2208" i="5"/>
  <c r="C2209" i="5"/>
  <c r="AD2209" i="5"/>
  <c r="C2210" i="5"/>
  <c r="AD2210" i="5"/>
  <c r="C2211" i="5"/>
  <c r="AD2211" i="5" s="1"/>
  <c r="C2212" i="5"/>
  <c r="AD2212" i="5"/>
  <c r="C2213" i="5"/>
  <c r="AD2213" i="5"/>
  <c r="C2214" i="5"/>
  <c r="AD2214" i="5"/>
  <c r="C2215" i="5"/>
  <c r="AD2215" i="5" s="1"/>
  <c r="C2216" i="5"/>
  <c r="AD2216" i="5"/>
  <c r="C2217" i="5"/>
  <c r="AD2217" i="5"/>
  <c r="C2218" i="5"/>
  <c r="AD2218" i="5"/>
  <c r="C2219" i="5"/>
  <c r="AD2219" i="5" s="1"/>
  <c r="C2220" i="5"/>
  <c r="AD2220" i="5"/>
  <c r="C2221" i="5"/>
  <c r="AD2221" i="5"/>
  <c r="C2222" i="5"/>
  <c r="AD2222" i="5"/>
  <c r="C2223" i="5"/>
  <c r="AD2223" i="5" s="1"/>
  <c r="C2224" i="5"/>
  <c r="AD2224" i="5"/>
  <c r="C2225" i="5"/>
  <c r="AD2225" i="5"/>
  <c r="C2226" i="5"/>
  <c r="AD2226" i="5"/>
  <c r="C2227" i="5"/>
  <c r="AD2227" i="5" s="1"/>
  <c r="C2228" i="5"/>
  <c r="AD2228" i="5"/>
  <c r="C2229" i="5"/>
  <c r="AD2229" i="5"/>
  <c r="C2230" i="5"/>
  <c r="AD2230" i="5"/>
  <c r="C2231" i="5"/>
  <c r="AD2231" i="5" s="1"/>
  <c r="C2232" i="5"/>
  <c r="AD2232" i="5"/>
  <c r="C2233" i="5"/>
  <c r="AD2233" i="5"/>
  <c r="C2234" i="5"/>
  <c r="AD2234" i="5"/>
  <c r="C2235" i="5"/>
  <c r="AD2235" i="5" s="1"/>
  <c r="C2236" i="5"/>
  <c r="AD2236" i="5"/>
  <c r="C2237" i="5"/>
  <c r="AD2237" i="5"/>
  <c r="C2238" i="5"/>
  <c r="AD2238" i="5"/>
  <c r="C2239" i="5"/>
  <c r="AD2239" i="5" s="1"/>
  <c r="C2240" i="5"/>
  <c r="AD2240" i="5"/>
  <c r="C2241" i="5"/>
  <c r="AD2241" i="5"/>
  <c r="C2242" i="5"/>
  <c r="AD2242" i="5"/>
  <c r="C2243" i="5"/>
  <c r="AD2243" i="5" s="1"/>
  <c r="C2244" i="5"/>
  <c r="AD2244" i="5"/>
  <c r="C2245" i="5"/>
  <c r="AD2245" i="5"/>
  <c r="C2246" i="5"/>
  <c r="AD2246" i="5"/>
  <c r="C2247" i="5"/>
  <c r="AD2247" i="5" s="1"/>
  <c r="C2248" i="5"/>
  <c r="AD2248" i="5"/>
  <c r="C2249" i="5"/>
  <c r="AD2249" i="5"/>
  <c r="C2250" i="5"/>
  <c r="AD2250" i="5"/>
  <c r="C2251" i="5"/>
  <c r="AD2251" i="5" s="1"/>
  <c r="C2252" i="5"/>
  <c r="AD2252" i="5"/>
  <c r="C2253" i="5"/>
  <c r="AD2253" i="5"/>
  <c r="C2254" i="5"/>
  <c r="AD2254" i="5"/>
  <c r="C2255" i="5"/>
  <c r="AD2255" i="5" s="1"/>
  <c r="C2256" i="5"/>
  <c r="AD2256" i="5"/>
  <c r="C2257" i="5"/>
  <c r="AD2257" i="5"/>
  <c r="C2258" i="5"/>
  <c r="AD2258" i="5"/>
  <c r="C2259" i="5"/>
  <c r="AD2259" i="5" s="1"/>
  <c r="C2260" i="5"/>
  <c r="AD2260" i="5"/>
  <c r="C2261" i="5"/>
  <c r="AD2261" i="5"/>
  <c r="C2262" i="5"/>
  <c r="AD2262" i="5"/>
  <c r="C2263" i="5"/>
  <c r="AD2263" i="5" s="1"/>
  <c r="C2264" i="5"/>
  <c r="AD2264" i="5"/>
  <c r="C2265" i="5"/>
  <c r="AD2265" i="5"/>
  <c r="C2266" i="5"/>
  <c r="AD2266" i="5"/>
  <c r="C2267" i="5"/>
  <c r="AD2267" i="5" s="1"/>
  <c r="C2268" i="5"/>
  <c r="AD2268" i="5"/>
  <c r="C2269" i="5"/>
  <c r="AD2269" i="5"/>
  <c r="C2270" i="5"/>
  <c r="AD2270" i="5"/>
  <c r="C2271" i="5"/>
  <c r="AD2271" i="5" s="1"/>
  <c r="C2272" i="5"/>
  <c r="AD2272" i="5"/>
  <c r="C2273" i="5"/>
  <c r="AD2273" i="5"/>
  <c r="C2274" i="5"/>
  <c r="AD2274" i="5"/>
  <c r="C2275" i="5"/>
  <c r="AD2275" i="5" s="1"/>
  <c r="C2276" i="5"/>
  <c r="AD2276" i="5"/>
  <c r="C2277" i="5"/>
  <c r="AD2277" i="5"/>
  <c r="C2278" i="5"/>
  <c r="AD2278" i="5"/>
  <c r="C2279" i="5"/>
  <c r="AD2279" i="5" s="1"/>
  <c r="C2280" i="5"/>
  <c r="AD2280" i="5"/>
  <c r="C2281" i="5"/>
  <c r="AD2281" i="5"/>
  <c r="C2282" i="5"/>
  <c r="AD2282" i="5"/>
  <c r="C2283" i="5"/>
  <c r="AD2283" i="5" s="1"/>
  <c r="C2284" i="5"/>
  <c r="AD2284" i="5"/>
  <c r="C2285" i="5"/>
  <c r="AD2285" i="5"/>
  <c r="C2286" i="5"/>
  <c r="AD2286" i="5"/>
  <c r="C2287" i="5"/>
  <c r="AD2287" i="5" s="1"/>
  <c r="C2288" i="5"/>
  <c r="AD2288" i="5" s="1"/>
  <c r="C2289" i="5"/>
  <c r="AD2289" i="5"/>
  <c r="C2290" i="5"/>
  <c r="AD2290" i="5"/>
  <c r="C2291" i="5"/>
  <c r="AD2291" i="5" s="1"/>
  <c r="C2292" i="5"/>
  <c r="AD2292" i="5" s="1"/>
  <c r="C2293" i="5"/>
  <c r="AD2293" i="5"/>
  <c r="C2294" i="5"/>
  <c r="AD2294" i="5"/>
  <c r="C2295" i="5"/>
  <c r="AD2295" i="5" s="1"/>
  <c r="C2296" i="5"/>
  <c r="AD2296" i="5" s="1"/>
  <c r="C2297" i="5"/>
  <c r="AD2297" i="5"/>
  <c r="C2298" i="5"/>
  <c r="AD2298" i="5"/>
  <c r="C2299" i="5"/>
  <c r="AD2299" i="5" s="1"/>
  <c r="C2300" i="5"/>
  <c r="AD2300" i="5" s="1"/>
  <c r="C2301" i="5"/>
  <c r="AD2301" i="5"/>
  <c r="C2302" i="5"/>
  <c r="AD2302" i="5"/>
  <c r="C2303" i="5"/>
  <c r="AD2303" i="5" s="1"/>
  <c r="C2304" i="5"/>
  <c r="AD2304" i="5" s="1"/>
  <c r="C2305" i="5"/>
  <c r="AD2305" i="5"/>
  <c r="C2306" i="5"/>
  <c r="AD2306" i="5"/>
  <c r="C2307" i="5"/>
  <c r="AD2307" i="5" s="1"/>
  <c r="C2308" i="5"/>
  <c r="AD2308" i="5" s="1"/>
  <c r="C2309" i="5"/>
  <c r="AD2309" i="5"/>
  <c r="C2310" i="5"/>
  <c r="AD2310" i="5"/>
  <c r="C2311" i="5"/>
  <c r="AD2311" i="5" s="1"/>
  <c r="C2312" i="5"/>
  <c r="AD2312" i="5" s="1"/>
  <c r="C2313" i="5"/>
  <c r="AD2313" i="5"/>
  <c r="C2314" i="5"/>
  <c r="AD2314" i="5"/>
  <c r="C2315" i="5"/>
  <c r="AD2315" i="5" s="1"/>
  <c r="C2316" i="5"/>
  <c r="AD2316" i="5" s="1"/>
  <c r="C2317" i="5"/>
  <c r="AD2317" i="5"/>
  <c r="C2318" i="5"/>
  <c r="AD2318" i="5"/>
  <c r="C2319" i="5"/>
  <c r="AD2319" i="5" s="1"/>
  <c r="C2320" i="5"/>
  <c r="AD2320" i="5" s="1"/>
  <c r="C2321" i="5"/>
  <c r="AD2321" i="5"/>
  <c r="C2322" i="5"/>
  <c r="AD2322" i="5"/>
  <c r="C2323" i="5"/>
  <c r="AD2323" i="5" s="1"/>
  <c r="C2324" i="5"/>
  <c r="AD2324" i="5" s="1"/>
  <c r="C2325" i="5"/>
  <c r="AD2325" i="5"/>
  <c r="C2326" i="5"/>
  <c r="AD2326" i="5"/>
  <c r="C2327" i="5"/>
  <c r="AD2327" i="5" s="1"/>
  <c r="C2328" i="5"/>
  <c r="AD2328" i="5" s="1"/>
  <c r="C2329" i="5"/>
  <c r="AD2329" i="5"/>
  <c r="C2330" i="5"/>
  <c r="AD2330" i="5"/>
  <c r="C2331" i="5"/>
  <c r="AD2331" i="5" s="1"/>
  <c r="C2332" i="5"/>
  <c r="AD2332" i="5" s="1"/>
  <c r="C2333" i="5"/>
  <c r="AD2333" i="5"/>
  <c r="C2334" i="5"/>
  <c r="AD2334" i="5"/>
  <c r="C2335" i="5"/>
  <c r="AD2335" i="5" s="1"/>
  <c r="C2336" i="5"/>
  <c r="AD2336" i="5" s="1"/>
  <c r="C2337" i="5"/>
  <c r="AD2337" i="5"/>
  <c r="C2338" i="5"/>
  <c r="AD2338" i="5"/>
  <c r="C2339" i="5"/>
  <c r="AD2339" i="5" s="1"/>
  <c r="C2340" i="5"/>
  <c r="AD2340" i="5" s="1"/>
  <c r="C2341" i="5"/>
  <c r="AD2341" i="5"/>
  <c r="C2342" i="5"/>
  <c r="AD2342" i="5"/>
  <c r="C2343" i="5"/>
  <c r="AD2343" i="5" s="1"/>
  <c r="C2344" i="5"/>
  <c r="AD2344" i="5" s="1"/>
  <c r="C2345" i="5"/>
  <c r="AD2345" i="5"/>
  <c r="C2346" i="5"/>
  <c r="AD2346" i="5"/>
  <c r="C2347" i="5"/>
  <c r="AD2347" i="5" s="1"/>
  <c r="C2348" i="5"/>
  <c r="AD2348" i="5" s="1"/>
  <c r="C2349" i="5"/>
  <c r="AD2349" i="5"/>
  <c r="C2350" i="5"/>
  <c r="AD2350" i="5"/>
  <c r="C2351" i="5"/>
  <c r="AD2351" i="5" s="1"/>
  <c r="C2352" i="5"/>
  <c r="AD2352" i="5" s="1"/>
  <c r="C2353" i="5"/>
  <c r="AD2353" i="5"/>
  <c r="C2354" i="5"/>
  <c r="AD2354" i="5"/>
  <c r="C2355" i="5"/>
  <c r="AD2355" i="5" s="1"/>
  <c r="C2356" i="5"/>
  <c r="AD2356" i="5" s="1"/>
  <c r="C2357" i="5"/>
  <c r="AD2357" i="5"/>
  <c r="C2358" i="5"/>
  <c r="AD2358" i="5"/>
  <c r="C2359" i="5"/>
  <c r="AD2359" i="5" s="1"/>
  <c r="C2360" i="5"/>
  <c r="AD2360" i="5" s="1"/>
  <c r="C2361" i="5"/>
  <c r="AD2361" i="5"/>
  <c r="C2362" i="5"/>
  <c r="AD2362" i="5"/>
  <c r="C2363" i="5"/>
  <c r="AD2363" i="5" s="1"/>
  <c r="C2364" i="5"/>
  <c r="AD2364" i="5" s="1"/>
  <c r="C2365" i="5"/>
  <c r="AD2365" i="5"/>
  <c r="C2366" i="5"/>
  <c r="AD2366" i="5"/>
  <c r="C2367" i="5"/>
  <c r="AD2367" i="5" s="1"/>
  <c r="C2368" i="5"/>
  <c r="AD2368" i="5" s="1"/>
  <c r="C2369" i="5"/>
  <c r="AD2369" i="5"/>
  <c r="C2370" i="5"/>
  <c r="AD2370" i="5"/>
  <c r="C2371" i="5"/>
  <c r="AD2371" i="5" s="1"/>
  <c r="C2372" i="5"/>
  <c r="AD2372" i="5" s="1"/>
  <c r="C2373" i="5"/>
  <c r="AD2373" i="5"/>
  <c r="C2374" i="5"/>
  <c r="AD2374" i="5"/>
  <c r="C2375" i="5"/>
  <c r="AD2375" i="5" s="1"/>
  <c r="C2376" i="5"/>
  <c r="AD2376" i="5" s="1"/>
  <c r="C2377" i="5"/>
  <c r="AD2377" i="5"/>
  <c r="C2378" i="5"/>
  <c r="AD2378" i="5"/>
  <c r="C2379" i="5"/>
  <c r="AD2379" i="5" s="1"/>
  <c r="C2380" i="5"/>
  <c r="AD2380" i="5" s="1"/>
  <c r="C2381" i="5"/>
  <c r="AD2381" i="5"/>
  <c r="C2382" i="5"/>
  <c r="AD2382" i="5"/>
  <c r="C2383" i="5"/>
  <c r="AD2383" i="5" s="1"/>
  <c r="C2384" i="5"/>
  <c r="AD2384" i="5" s="1"/>
  <c r="C2385" i="5"/>
  <c r="AD2385" i="5"/>
  <c r="C2386" i="5"/>
  <c r="AD2386" i="5"/>
  <c r="C2387" i="5"/>
  <c r="AD2387" i="5" s="1"/>
  <c r="C2388" i="5"/>
  <c r="AD2388" i="5" s="1"/>
  <c r="C2389" i="5"/>
  <c r="AD2389" i="5"/>
  <c r="C2390" i="5"/>
  <c r="AD2390" i="5"/>
  <c r="C2391" i="5"/>
  <c r="AD2391" i="5" s="1"/>
  <c r="C2392" i="5"/>
  <c r="AD2392" i="5" s="1"/>
  <c r="C2393" i="5"/>
  <c r="AD2393" i="5"/>
  <c r="C2394" i="5"/>
  <c r="AD2394" i="5"/>
  <c r="C2395" i="5"/>
  <c r="AD2395" i="5" s="1"/>
  <c r="C2396" i="5"/>
  <c r="AD2396" i="5" s="1"/>
  <c r="C2397" i="5"/>
  <c r="AD2397" i="5"/>
  <c r="C2398" i="5"/>
  <c r="AD2398" i="5"/>
  <c r="C2399" i="5"/>
  <c r="AD2399" i="5" s="1"/>
  <c r="C2400" i="5"/>
  <c r="AD2400" i="5" s="1"/>
  <c r="C2401" i="5"/>
  <c r="AD2401" i="5"/>
  <c r="C2402" i="5"/>
  <c r="AD2402" i="5"/>
  <c r="C2403" i="5"/>
  <c r="AD2403" i="5" s="1"/>
  <c r="C2404" i="5"/>
  <c r="AD2404" i="5" s="1"/>
  <c r="C2405" i="5"/>
  <c r="AD2405" i="5"/>
  <c r="C2406" i="5"/>
  <c r="AD2406" i="5"/>
  <c r="C2407" i="5"/>
  <c r="AD2407" i="5" s="1"/>
  <c r="C2408" i="5"/>
  <c r="AD2408" i="5" s="1"/>
  <c r="C2409" i="5"/>
  <c r="AD2409" i="5"/>
  <c r="C2410" i="5"/>
  <c r="AD2410" i="5"/>
  <c r="C2411" i="5"/>
  <c r="AD2411" i="5" s="1"/>
  <c r="C2412" i="5"/>
  <c r="AD2412" i="5" s="1"/>
  <c r="C2413" i="5"/>
  <c r="AD2413" i="5"/>
  <c r="C2414" i="5"/>
  <c r="AD2414" i="5"/>
  <c r="C2415" i="5"/>
  <c r="AD2415" i="5" s="1"/>
  <c r="C2416" i="5"/>
  <c r="AD2416" i="5" s="1"/>
  <c r="C2417" i="5"/>
  <c r="AD2417" i="5"/>
  <c r="C2418" i="5"/>
  <c r="AD2418" i="5"/>
  <c r="C2419" i="5"/>
  <c r="AD2419" i="5" s="1"/>
  <c r="C2420" i="5"/>
  <c r="AD2420" i="5" s="1"/>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AC5" i="5"/>
  <c r="AC6" i="5"/>
  <c r="AC7" i="5"/>
  <c r="B8" i="5"/>
  <c r="AC8" i="5" s="1"/>
  <c r="B9" i="5"/>
  <c r="AC9" i="5" s="1"/>
  <c r="B10" i="5"/>
  <c r="AC10" i="5" s="1"/>
  <c r="B11" i="5"/>
  <c r="AC11" i="5"/>
  <c r="B12" i="5"/>
  <c r="AC12" i="5" s="1"/>
  <c r="B13" i="5"/>
  <c r="AC13" i="5" s="1"/>
  <c r="B14" i="5"/>
  <c r="AC14" i="5" s="1"/>
  <c r="B15" i="5"/>
  <c r="AC15" i="5" s="1"/>
  <c r="B16" i="5"/>
  <c r="AC16" i="5" s="1"/>
  <c r="B17" i="5"/>
  <c r="AC17" i="5" s="1"/>
  <c r="B18" i="5"/>
  <c r="AC18" i="5" s="1"/>
  <c r="B19" i="5"/>
  <c r="AC19" i="5"/>
  <c r="B20" i="5"/>
  <c r="AC20" i="5" s="1"/>
  <c r="B21" i="5"/>
  <c r="AC21" i="5" s="1"/>
  <c r="B22" i="5"/>
  <c r="AC22" i="5" s="1"/>
  <c r="B23" i="5"/>
  <c r="AC23" i="5" s="1"/>
  <c r="B24" i="5"/>
  <c r="AC24" i="5" s="1"/>
  <c r="B25" i="5"/>
  <c r="AC25" i="5" s="1"/>
  <c r="B26" i="5"/>
  <c r="AC26" i="5" s="1"/>
  <c r="B27" i="5"/>
  <c r="AC27" i="5"/>
  <c r="B28" i="5"/>
  <c r="AC28" i="5" s="1"/>
  <c r="B29" i="5"/>
  <c r="AC29" i="5" s="1"/>
  <c r="B30" i="5"/>
  <c r="AC30" i="5" s="1"/>
  <c r="B31" i="5"/>
  <c r="AC31" i="5" s="1"/>
  <c r="B32" i="5"/>
  <c r="AC32" i="5" s="1"/>
  <c r="B33" i="5"/>
  <c r="AC33" i="5" s="1"/>
  <c r="B34" i="5"/>
  <c r="AC34" i="5" s="1"/>
  <c r="B35" i="5"/>
  <c r="AC35" i="5"/>
  <c r="B36" i="5"/>
  <c r="AC36" i="5" s="1"/>
  <c r="B37" i="5"/>
  <c r="AC37" i="5" s="1"/>
  <c r="B38" i="5"/>
  <c r="AC38" i="5" s="1"/>
  <c r="B39" i="5"/>
  <c r="AC39" i="5" s="1"/>
  <c r="B40" i="5"/>
  <c r="AC40" i="5" s="1"/>
  <c r="B41" i="5"/>
  <c r="AC41" i="5" s="1"/>
  <c r="B42" i="5"/>
  <c r="AC42" i="5" s="1"/>
  <c r="B43" i="5"/>
  <c r="AC43" i="5"/>
  <c r="B44" i="5"/>
  <c r="AC44" i="5" s="1"/>
  <c r="B45" i="5"/>
  <c r="AC45" i="5" s="1"/>
  <c r="B46" i="5"/>
  <c r="AC46" i="5" s="1"/>
  <c r="B47" i="5"/>
  <c r="AC47" i="5" s="1"/>
  <c r="B48" i="5"/>
  <c r="AC48" i="5" s="1"/>
  <c r="B49" i="5"/>
  <c r="AC49" i="5" s="1"/>
  <c r="B50" i="5"/>
  <c r="AC50" i="5" s="1"/>
  <c r="B51" i="5"/>
  <c r="AC51" i="5"/>
  <c r="B52" i="5"/>
  <c r="AC52" i="5" s="1"/>
  <c r="B53" i="5"/>
  <c r="AC53" i="5" s="1"/>
  <c r="B54" i="5"/>
  <c r="AC54" i="5" s="1"/>
  <c r="B55" i="5"/>
  <c r="AC55" i="5" s="1"/>
  <c r="B56" i="5"/>
  <c r="AC56" i="5" s="1"/>
  <c r="B57" i="5"/>
  <c r="AC57" i="5" s="1"/>
  <c r="B58" i="5"/>
  <c r="AC58" i="5" s="1"/>
  <c r="B59" i="5"/>
  <c r="AC59" i="5"/>
  <c r="B60" i="5"/>
  <c r="AC60" i="5" s="1"/>
  <c r="B61" i="5"/>
  <c r="AC61" i="5" s="1"/>
  <c r="B62" i="5"/>
  <c r="AC62" i="5" s="1"/>
  <c r="B63" i="5"/>
  <c r="AC63" i="5" s="1"/>
  <c r="B64" i="5"/>
  <c r="AC64" i="5" s="1"/>
  <c r="B65" i="5"/>
  <c r="AC65" i="5" s="1"/>
  <c r="B66" i="5"/>
  <c r="AC66" i="5" s="1"/>
  <c r="B67" i="5"/>
  <c r="AC67" i="5"/>
  <c r="B68" i="5"/>
  <c r="AC68" i="5" s="1"/>
  <c r="B69" i="5"/>
  <c r="AC69" i="5" s="1"/>
  <c r="B70" i="5"/>
  <c r="AC70" i="5" s="1"/>
  <c r="B71" i="5"/>
  <c r="AC71" i="5" s="1"/>
  <c r="B72" i="5"/>
  <c r="AC72" i="5" s="1"/>
  <c r="B73" i="5"/>
  <c r="AC73" i="5" s="1"/>
  <c r="B74" i="5"/>
  <c r="AC74" i="5" s="1"/>
  <c r="B75" i="5"/>
  <c r="AC75" i="5"/>
  <c r="B76" i="5"/>
  <c r="AC76" i="5" s="1"/>
  <c r="B77" i="5"/>
  <c r="AC77" i="5" s="1"/>
  <c r="B78" i="5"/>
  <c r="AC78" i="5" s="1"/>
  <c r="B79" i="5"/>
  <c r="AC79" i="5" s="1"/>
  <c r="B80" i="5"/>
  <c r="AC80" i="5" s="1"/>
  <c r="B81" i="5"/>
  <c r="AC81" i="5" s="1"/>
  <c r="B82" i="5"/>
  <c r="AC82" i="5" s="1"/>
  <c r="B83" i="5"/>
  <c r="AC83" i="5"/>
  <c r="B84" i="5"/>
  <c r="AC84" i="5" s="1"/>
  <c r="B85" i="5"/>
  <c r="AC85" i="5" s="1"/>
  <c r="B86" i="5"/>
  <c r="AC86" i="5" s="1"/>
  <c r="B87" i="5"/>
  <c r="AC87" i="5" s="1"/>
  <c r="B88" i="5"/>
  <c r="AC88" i="5" s="1"/>
  <c r="B89" i="5"/>
  <c r="AC89" i="5" s="1"/>
  <c r="B90" i="5"/>
  <c r="AC90" i="5" s="1"/>
  <c r="B91" i="5"/>
  <c r="AC91" i="5"/>
  <c r="B92" i="5"/>
  <c r="AC92" i="5" s="1"/>
  <c r="B93" i="5"/>
  <c r="AC93" i="5" s="1"/>
  <c r="B94" i="5"/>
  <c r="AC94" i="5" s="1"/>
  <c r="B95" i="5"/>
  <c r="AC95" i="5" s="1"/>
  <c r="B96" i="5"/>
  <c r="AC96" i="5" s="1"/>
  <c r="B97" i="5"/>
  <c r="AC97" i="5" s="1"/>
  <c r="B98" i="5"/>
  <c r="AC98" i="5" s="1"/>
  <c r="B99" i="5"/>
  <c r="AC99" i="5"/>
  <c r="B100" i="5"/>
  <c r="AC100" i="5" s="1"/>
  <c r="B101" i="5"/>
  <c r="AC101" i="5" s="1"/>
  <c r="B102" i="5"/>
  <c r="AC102" i="5" s="1"/>
  <c r="B103" i="5"/>
  <c r="AC103" i="5" s="1"/>
  <c r="B104" i="5"/>
  <c r="AC104" i="5" s="1"/>
  <c r="B105" i="5"/>
  <c r="AC105" i="5" s="1"/>
  <c r="B106" i="5"/>
  <c r="AC106" i="5" s="1"/>
  <c r="B107" i="5"/>
  <c r="AC107" i="5"/>
  <c r="B108" i="5"/>
  <c r="AC108" i="5" s="1"/>
  <c r="B109" i="5"/>
  <c r="AC109" i="5" s="1"/>
  <c r="B110" i="5"/>
  <c r="AC110" i="5" s="1"/>
  <c r="B111" i="5"/>
  <c r="AC111" i="5" s="1"/>
  <c r="B112" i="5"/>
  <c r="AC112" i="5" s="1"/>
  <c r="B113" i="5"/>
  <c r="AC113" i="5" s="1"/>
  <c r="B114" i="5"/>
  <c r="AC114" i="5" s="1"/>
  <c r="B115" i="5"/>
  <c r="AC115" i="5"/>
  <c r="B116" i="5"/>
  <c r="AC116" i="5" s="1"/>
  <c r="B117" i="5"/>
  <c r="AC117" i="5" s="1"/>
  <c r="B118" i="5"/>
  <c r="AC118" i="5" s="1"/>
  <c r="B119" i="5"/>
  <c r="AC119" i="5" s="1"/>
  <c r="B120" i="5"/>
  <c r="AC120" i="5" s="1"/>
  <c r="B121" i="5"/>
  <c r="AC121" i="5" s="1"/>
  <c r="B122" i="5"/>
  <c r="AC122" i="5" s="1"/>
  <c r="B123" i="5"/>
  <c r="AC123" i="5"/>
  <c r="B124" i="5"/>
  <c r="AC124" i="5" s="1"/>
  <c r="B125" i="5"/>
  <c r="AC125" i="5" s="1"/>
  <c r="B126" i="5"/>
  <c r="AC126" i="5" s="1"/>
  <c r="B127" i="5"/>
  <c r="AC127" i="5" s="1"/>
  <c r="B128" i="5"/>
  <c r="AC128" i="5" s="1"/>
  <c r="B129" i="5"/>
  <c r="AC129" i="5" s="1"/>
  <c r="B130" i="5"/>
  <c r="AC130" i="5" s="1"/>
  <c r="B131" i="5"/>
  <c r="AC131" i="5"/>
  <c r="B132" i="5"/>
  <c r="AC132" i="5" s="1"/>
  <c r="B133" i="5"/>
  <c r="AC133" i="5" s="1"/>
  <c r="B134" i="5"/>
  <c r="AC134" i="5" s="1"/>
  <c r="B135" i="5"/>
  <c r="AC135" i="5" s="1"/>
  <c r="B136" i="5"/>
  <c r="AC136" i="5" s="1"/>
  <c r="B137" i="5"/>
  <c r="AC137" i="5" s="1"/>
  <c r="B138" i="5"/>
  <c r="AC138" i="5" s="1"/>
  <c r="B139" i="5"/>
  <c r="AC139" i="5"/>
  <c r="B140" i="5"/>
  <c r="AC140" i="5" s="1"/>
  <c r="B141" i="5"/>
  <c r="AC141" i="5" s="1"/>
  <c r="B142" i="5"/>
  <c r="AC142" i="5" s="1"/>
  <c r="B143" i="5"/>
  <c r="AC143" i="5" s="1"/>
  <c r="B144" i="5"/>
  <c r="AC144" i="5" s="1"/>
  <c r="B145" i="5"/>
  <c r="AC145" i="5" s="1"/>
  <c r="B146" i="5"/>
  <c r="AC146" i="5" s="1"/>
  <c r="B147" i="5"/>
  <c r="AC147" i="5"/>
  <c r="B148" i="5"/>
  <c r="AC148" i="5" s="1"/>
  <c r="B149" i="5"/>
  <c r="AC149" i="5" s="1"/>
  <c r="B150" i="5"/>
  <c r="AC150" i="5" s="1"/>
  <c r="B151" i="5"/>
  <c r="AC151" i="5" s="1"/>
  <c r="B152" i="5"/>
  <c r="AC152" i="5" s="1"/>
  <c r="B153" i="5"/>
  <c r="AC153" i="5" s="1"/>
  <c r="B154" i="5"/>
  <c r="AC154" i="5" s="1"/>
  <c r="B155" i="5"/>
  <c r="AC155" i="5"/>
  <c r="B156" i="5"/>
  <c r="AC156" i="5" s="1"/>
  <c r="B157" i="5"/>
  <c r="AC157" i="5" s="1"/>
  <c r="B158" i="5"/>
  <c r="AC158" i="5" s="1"/>
  <c r="B159" i="5"/>
  <c r="AC159" i="5" s="1"/>
  <c r="B160" i="5"/>
  <c r="AC160" i="5" s="1"/>
  <c r="B161" i="5"/>
  <c r="AC161" i="5" s="1"/>
  <c r="B162" i="5"/>
  <c r="AC162" i="5" s="1"/>
  <c r="B163" i="5"/>
  <c r="AC163" i="5"/>
  <c r="B164" i="5"/>
  <c r="AC164" i="5" s="1"/>
  <c r="B165" i="5"/>
  <c r="AC165" i="5" s="1"/>
  <c r="B166" i="5"/>
  <c r="AC166" i="5" s="1"/>
  <c r="B167" i="5"/>
  <c r="AC167" i="5" s="1"/>
  <c r="B168" i="5"/>
  <c r="AC168" i="5" s="1"/>
  <c r="B169" i="5"/>
  <c r="AC169" i="5" s="1"/>
  <c r="B170" i="5"/>
  <c r="AC170" i="5" s="1"/>
  <c r="B171" i="5"/>
  <c r="AC171" i="5"/>
  <c r="B172" i="5"/>
  <c r="AC172" i="5" s="1"/>
  <c r="B173" i="5"/>
  <c r="AC173" i="5" s="1"/>
  <c r="B174" i="5"/>
  <c r="AC174" i="5" s="1"/>
  <c r="B175" i="5"/>
  <c r="AC175" i="5" s="1"/>
  <c r="B176" i="5"/>
  <c r="AC176" i="5" s="1"/>
  <c r="B177" i="5"/>
  <c r="AC177" i="5" s="1"/>
  <c r="B178" i="5"/>
  <c r="AC178" i="5" s="1"/>
  <c r="B179" i="5"/>
  <c r="AC179" i="5"/>
  <c r="B180" i="5"/>
  <c r="AC180" i="5" s="1"/>
  <c r="B181" i="5"/>
  <c r="AC181" i="5" s="1"/>
  <c r="B182" i="5"/>
  <c r="AC182" i="5" s="1"/>
  <c r="B183" i="5"/>
  <c r="AC183" i="5" s="1"/>
  <c r="B184" i="5"/>
  <c r="AC184" i="5" s="1"/>
  <c r="B185" i="5"/>
  <c r="AC185" i="5" s="1"/>
  <c r="B186" i="5"/>
  <c r="AC186" i="5" s="1"/>
  <c r="B187" i="5"/>
  <c r="AC187" i="5"/>
  <c r="B188" i="5"/>
  <c r="AC188" i="5" s="1"/>
  <c r="B189" i="5"/>
  <c r="AC189" i="5" s="1"/>
  <c r="B190" i="5"/>
  <c r="AC190" i="5" s="1"/>
  <c r="B191" i="5"/>
  <c r="AC191" i="5" s="1"/>
  <c r="B192" i="5"/>
  <c r="AC192" i="5" s="1"/>
  <c r="B193" i="5"/>
  <c r="AC193" i="5" s="1"/>
  <c r="B194" i="5"/>
  <c r="AC194" i="5" s="1"/>
  <c r="B195" i="5"/>
  <c r="AC195" i="5"/>
  <c r="B196" i="5"/>
  <c r="AC196" i="5" s="1"/>
  <c r="B197" i="5"/>
  <c r="AC197" i="5" s="1"/>
  <c r="B198" i="5"/>
  <c r="AC198" i="5" s="1"/>
  <c r="B199" i="5"/>
  <c r="AC199" i="5" s="1"/>
  <c r="B200" i="5"/>
  <c r="AC200" i="5" s="1"/>
  <c r="B201" i="5"/>
  <c r="AC201" i="5" s="1"/>
  <c r="B202" i="5"/>
  <c r="AC202" i="5" s="1"/>
  <c r="B203" i="5"/>
  <c r="AC203" i="5"/>
  <c r="B204" i="5"/>
  <c r="AC204" i="5" s="1"/>
  <c r="B205" i="5"/>
  <c r="AC205" i="5" s="1"/>
  <c r="B206" i="5"/>
  <c r="AC206" i="5" s="1"/>
  <c r="B207" i="5"/>
  <c r="AC207" i="5" s="1"/>
  <c r="B208" i="5"/>
  <c r="AC208" i="5" s="1"/>
  <c r="B209" i="5"/>
  <c r="AC209" i="5" s="1"/>
  <c r="B210" i="5"/>
  <c r="AC210" i="5" s="1"/>
  <c r="B211" i="5"/>
  <c r="AC211" i="5"/>
  <c r="B212" i="5"/>
  <c r="AC212" i="5" s="1"/>
  <c r="B213" i="5"/>
  <c r="AC213" i="5" s="1"/>
  <c r="B214" i="5"/>
  <c r="AC214" i="5" s="1"/>
  <c r="B215" i="5"/>
  <c r="AC215" i="5" s="1"/>
  <c r="B216" i="5"/>
  <c r="AC216" i="5" s="1"/>
  <c r="B217" i="5"/>
  <c r="AC217" i="5" s="1"/>
  <c r="B218" i="5"/>
  <c r="AC218" i="5" s="1"/>
  <c r="B219" i="5"/>
  <c r="AC219" i="5"/>
  <c r="B220" i="5"/>
  <c r="AC220" i="5" s="1"/>
  <c r="B221" i="5"/>
  <c r="AC221" i="5" s="1"/>
  <c r="B222" i="5"/>
  <c r="AC222" i="5" s="1"/>
  <c r="B223" i="5"/>
  <c r="AC223" i="5" s="1"/>
  <c r="B224" i="5"/>
  <c r="AC224" i="5" s="1"/>
  <c r="B225" i="5"/>
  <c r="AC225" i="5" s="1"/>
  <c r="B226" i="5"/>
  <c r="AC226" i="5" s="1"/>
  <c r="B227" i="5"/>
  <c r="AC227" i="5"/>
  <c r="B228" i="5"/>
  <c r="AC228" i="5" s="1"/>
  <c r="B229" i="5"/>
  <c r="AC229" i="5" s="1"/>
  <c r="B230" i="5"/>
  <c r="AC230" i="5" s="1"/>
  <c r="B231" i="5"/>
  <c r="AC231" i="5" s="1"/>
  <c r="B232" i="5"/>
  <c r="AC232" i="5" s="1"/>
  <c r="B233" i="5"/>
  <c r="AC233" i="5" s="1"/>
  <c r="B234" i="5"/>
  <c r="AC234" i="5" s="1"/>
  <c r="B235" i="5"/>
  <c r="AC235" i="5"/>
  <c r="B236" i="5"/>
  <c r="AC236" i="5" s="1"/>
  <c r="B237" i="5"/>
  <c r="AC237" i="5" s="1"/>
  <c r="B238" i="5"/>
  <c r="AC238" i="5" s="1"/>
  <c r="B239" i="5"/>
  <c r="AC239" i="5" s="1"/>
  <c r="B240" i="5"/>
  <c r="AC240" i="5" s="1"/>
  <c r="B241" i="5"/>
  <c r="AC241" i="5" s="1"/>
  <c r="B242" i="5"/>
  <c r="AC242" i="5" s="1"/>
  <c r="B243" i="5"/>
  <c r="AC243" i="5"/>
  <c r="B244" i="5"/>
  <c r="AC244" i="5" s="1"/>
  <c r="B245" i="5"/>
  <c r="AC245" i="5" s="1"/>
  <c r="B246" i="5"/>
  <c r="AC246" i="5" s="1"/>
  <c r="B247" i="5"/>
  <c r="AC247" i="5" s="1"/>
  <c r="B248" i="5"/>
  <c r="AC248" i="5" s="1"/>
  <c r="B249" i="5"/>
  <c r="AC249" i="5" s="1"/>
  <c r="B250" i="5"/>
  <c r="AC250" i="5" s="1"/>
  <c r="B251" i="5"/>
  <c r="AC251" i="5"/>
  <c r="B252" i="5"/>
  <c r="AC252" i="5" s="1"/>
  <c r="B253" i="5"/>
  <c r="AC253" i="5" s="1"/>
  <c r="B254" i="5"/>
  <c r="AC254" i="5" s="1"/>
  <c r="B255" i="5"/>
  <c r="AC255" i="5" s="1"/>
  <c r="B256" i="5"/>
  <c r="AC256" i="5" s="1"/>
  <c r="B257" i="5"/>
  <c r="AC257" i="5" s="1"/>
  <c r="B258" i="5"/>
  <c r="AC258" i="5" s="1"/>
  <c r="B259" i="5"/>
  <c r="AC259" i="5"/>
  <c r="B260" i="5"/>
  <c r="AC260" i="5" s="1"/>
  <c r="B261" i="5"/>
  <c r="AC261" i="5" s="1"/>
  <c r="B262" i="5"/>
  <c r="AC262" i="5" s="1"/>
  <c r="B263" i="5"/>
  <c r="AC263" i="5" s="1"/>
  <c r="B264" i="5"/>
  <c r="AC264" i="5" s="1"/>
  <c r="B265" i="5"/>
  <c r="AC265" i="5" s="1"/>
  <c r="B266" i="5"/>
  <c r="AC266" i="5" s="1"/>
  <c r="B267" i="5"/>
  <c r="AC267" i="5"/>
  <c r="B268" i="5"/>
  <c r="AC268" i="5" s="1"/>
  <c r="B269" i="5"/>
  <c r="AC269" i="5" s="1"/>
  <c r="B270" i="5"/>
  <c r="AC270" i="5" s="1"/>
  <c r="B271" i="5"/>
  <c r="AC271" i="5" s="1"/>
  <c r="B272" i="5"/>
  <c r="AC272" i="5" s="1"/>
  <c r="B273" i="5"/>
  <c r="AC273" i="5" s="1"/>
  <c r="B274" i="5"/>
  <c r="AC274" i="5" s="1"/>
  <c r="B275" i="5"/>
  <c r="AC275" i="5"/>
  <c r="B276" i="5"/>
  <c r="AC276" i="5" s="1"/>
  <c r="B277" i="5"/>
  <c r="AC277" i="5" s="1"/>
  <c r="B278" i="5"/>
  <c r="AC278" i="5" s="1"/>
  <c r="B279" i="5"/>
  <c r="AC279" i="5" s="1"/>
  <c r="B280" i="5"/>
  <c r="AC280" i="5" s="1"/>
  <c r="B281" i="5"/>
  <c r="AC281" i="5" s="1"/>
  <c r="B282" i="5"/>
  <c r="AC282" i="5" s="1"/>
  <c r="B283" i="5"/>
  <c r="AC283" i="5"/>
  <c r="B284" i="5"/>
  <c r="AC284" i="5" s="1"/>
  <c r="B285" i="5"/>
  <c r="AC285" i="5" s="1"/>
  <c r="B286" i="5"/>
  <c r="AC286" i="5" s="1"/>
  <c r="B287" i="5"/>
  <c r="AC287" i="5" s="1"/>
  <c r="B288" i="5"/>
  <c r="AC288" i="5" s="1"/>
  <c r="B289" i="5"/>
  <c r="AC289" i="5" s="1"/>
  <c r="B290" i="5"/>
  <c r="AC290" i="5" s="1"/>
  <c r="B291" i="5"/>
  <c r="AC291" i="5"/>
  <c r="B292" i="5"/>
  <c r="AC292" i="5" s="1"/>
  <c r="B293" i="5"/>
  <c r="AC293" i="5" s="1"/>
  <c r="B294" i="5"/>
  <c r="AC294" i="5" s="1"/>
  <c r="B295" i="5"/>
  <c r="AC295" i="5" s="1"/>
  <c r="B296" i="5"/>
  <c r="AC296" i="5" s="1"/>
  <c r="B297" i="5"/>
  <c r="AC297" i="5" s="1"/>
  <c r="B298" i="5"/>
  <c r="AC298" i="5" s="1"/>
  <c r="B299" i="5"/>
  <c r="AC299" i="5"/>
  <c r="B300" i="5"/>
  <c r="AC300" i="5" s="1"/>
  <c r="B301" i="5"/>
  <c r="AC301" i="5" s="1"/>
  <c r="B302" i="5"/>
  <c r="AC302" i="5" s="1"/>
  <c r="B303" i="5"/>
  <c r="AC303" i="5" s="1"/>
  <c r="B304" i="5"/>
  <c r="AC304" i="5" s="1"/>
  <c r="B305" i="5"/>
  <c r="AC305" i="5" s="1"/>
  <c r="B306" i="5"/>
  <c r="AC306" i="5" s="1"/>
  <c r="B307" i="5"/>
  <c r="AC307" i="5"/>
  <c r="B308" i="5"/>
  <c r="AC308" i="5" s="1"/>
  <c r="B309" i="5"/>
  <c r="AC309" i="5" s="1"/>
  <c r="B310" i="5"/>
  <c r="AC310" i="5" s="1"/>
  <c r="B311" i="5"/>
  <c r="AC311" i="5" s="1"/>
  <c r="B312" i="5"/>
  <c r="AC312" i="5" s="1"/>
  <c r="B313" i="5"/>
  <c r="AC313" i="5" s="1"/>
  <c r="B314" i="5"/>
  <c r="AC314" i="5" s="1"/>
  <c r="B315" i="5"/>
  <c r="AC315" i="5"/>
  <c r="B316" i="5"/>
  <c r="AC316" i="5" s="1"/>
  <c r="B317" i="5"/>
  <c r="AC317" i="5" s="1"/>
  <c r="B318" i="5"/>
  <c r="AC318" i="5" s="1"/>
  <c r="B319" i="5"/>
  <c r="AC319" i="5" s="1"/>
  <c r="B320" i="5"/>
  <c r="AC320" i="5" s="1"/>
  <c r="B321" i="5"/>
  <c r="AC321" i="5" s="1"/>
  <c r="B322" i="5"/>
  <c r="AC322" i="5" s="1"/>
  <c r="B323" i="5"/>
  <c r="AC323" i="5"/>
  <c r="B324" i="5"/>
  <c r="AC324" i="5" s="1"/>
  <c r="B325" i="5"/>
  <c r="AC325" i="5" s="1"/>
  <c r="B326" i="5"/>
  <c r="AC326" i="5" s="1"/>
  <c r="B327" i="5"/>
  <c r="AC327" i="5" s="1"/>
  <c r="B328" i="5"/>
  <c r="AC328" i="5" s="1"/>
  <c r="B329" i="5"/>
  <c r="AC329" i="5" s="1"/>
  <c r="B330" i="5"/>
  <c r="AC330" i="5" s="1"/>
  <c r="B331" i="5"/>
  <c r="AC331" i="5"/>
  <c r="B332" i="5"/>
  <c r="AC332" i="5" s="1"/>
  <c r="B333" i="5"/>
  <c r="AC333" i="5" s="1"/>
  <c r="B334" i="5"/>
  <c r="AC334" i="5" s="1"/>
  <c r="B335" i="5"/>
  <c r="AC335" i="5" s="1"/>
  <c r="B336" i="5"/>
  <c r="AC336" i="5" s="1"/>
  <c r="B337" i="5"/>
  <c r="AC337" i="5" s="1"/>
  <c r="B338" i="5"/>
  <c r="AC338" i="5" s="1"/>
  <c r="B339" i="5"/>
  <c r="AC339" i="5"/>
  <c r="B340" i="5"/>
  <c r="AC340" i="5" s="1"/>
  <c r="B341" i="5"/>
  <c r="AC341" i="5" s="1"/>
  <c r="B342" i="5"/>
  <c r="AC342" i="5" s="1"/>
  <c r="B343" i="5"/>
  <c r="AC343" i="5" s="1"/>
  <c r="B344" i="5"/>
  <c r="AC344" i="5" s="1"/>
  <c r="B345" i="5"/>
  <c r="AC345" i="5" s="1"/>
  <c r="B346" i="5"/>
  <c r="AC346" i="5" s="1"/>
  <c r="B347" i="5"/>
  <c r="AC347" i="5"/>
  <c r="B348" i="5"/>
  <c r="AC348" i="5" s="1"/>
  <c r="B349" i="5"/>
  <c r="AC349" i="5" s="1"/>
  <c r="B350" i="5"/>
  <c r="AC350" i="5" s="1"/>
  <c r="B351" i="5"/>
  <c r="AC351" i="5" s="1"/>
  <c r="B352" i="5"/>
  <c r="AC352" i="5" s="1"/>
  <c r="B353" i="5"/>
  <c r="AC353" i="5" s="1"/>
  <c r="B354" i="5"/>
  <c r="AC354" i="5" s="1"/>
  <c r="B355" i="5"/>
  <c r="AC355" i="5"/>
  <c r="B356" i="5"/>
  <c r="AC356" i="5" s="1"/>
  <c r="B357" i="5"/>
  <c r="AC357" i="5" s="1"/>
  <c r="B358" i="5"/>
  <c r="AC358" i="5" s="1"/>
  <c r="B359" i="5"/>
  <c r="AC359" i="5" s="1"/>
  <c r="B360" i="5"/>
  <c r="AC360" i="5" s="1"/>
  <c r="B361" i="5"/>
  <c r="AC361" i="5" s="1"/>
  <c r="B362" i="5"/>
  <c r="AC362" i="5" s="1"/>
  <c r="B363" i="5"/>
  <c r="AC363" i="5"/>
  <c r="B364" i="5"/>
  <c r="AC364" i="5" s="1"/>
  <c r="B365" i="5"/>
  <c r="AC365" i="5" s="1"/>
  <c r="B366" i="5"/>
  <c r="AC366" i="5" s="1"/>
  <c r="B367" i="5"/>
  <c r="AC367" i="5" s="1"/>
  <c r="B368" i="5"/>
  <c r="AC368" i="5" s="1"/>
  <c r="B369" i="5"/>
  <c r="AC369" i="5" s="1"/>
  <c r="B370" i="5"/>
  <c r="AC370" i="5" s="1"/>
  <c r="B371" i="5"/>
  <c r="AC371" i="5"/>
  <c r="B372" i="5"/>
  <c r="AC372" i="5" s="1"/>
  <c r="B373" i="5"/>
  <c r="AC373" i="5" s="1"/>
  <c r="B374" i="5"/>
  <c r="AC374" i="5" s="1"/>
  <c r="B375" i="5"/>
  <c r="AC375" i="5" s="1"/>
  <c r="B376" i="5"/>
  <c r="AC376" i="5" s="1"/>
  <c r="B377" i="5"/>
  <c r="AC377" i="5" s="1"/>
  <c r="B378" i="5"/>
  <c r="AC378" i="5" s="1"/>
  <c r="B379" i="5"/>
  <c r="AC379" i="5"/>
  <c r="B380" i="5"/>
  <c r="AC380" i="5" s="1"/>
  <c r="B381" i="5"/>
  <c r="AC381" i="5" s="1"/>
  <c r="B382" i="5"/>
  <c r="AC382" i="5" s="1"/>
  <c r="B383" i="5"/>
  <c r="AC383" i="5" s="1"/>
  <c r="B384" i="5"/>
  <c r="AC384" i="5" s="1"/>
  <c r="B385" i="5"/>
  <c r="AC385" i="5" s="1"/>
  <c r="B386" i="5"/>
  <c r="AC386" i="5" s="1"/>
  <c r="B387" i="5"/>
  <c r="AC387" i="5"/>
  <c r="B388" i="5"/>
  <c r="AC388" i="5" s="1"/>
  <c r="B389" i="5"/>
  <c r="AC389" i="5" s="1"/>
  <c r="B390" i="5"/>
  <c r="AC390" i="5" s="1"/>
  <c r="B391" i="5"/>
  <c r="AC391" i="5" s="1"/>
  <c r="B392" i="5"/>
  <c r="AC392" i="5" s="1"/>
  <c r="B393" i="5"/>
  <c r="AC393" i="5" s="1"/>
  <c r="B394" i="5"/>
  <c r="AC394" i="5" s="1"/>
  <c r="B395" i="5"/>
  <c r="AC395" i="5"/>
  <c r="B396" i="5"/>
  <c r="AC396" i="5" s="1"/>
  <c r="B397" i="5"/>
  <c r="AC397" i="5" s="1"/>
  <c r="B398" i="5"/>
  <c r="AC398" i="5" s="1"/>
  <c r="B399" i="5"/>
  <c r="AC399" i="5" s="1"/>
  <c r="B400" i="5"/>
  <c r="AC400" i="5" s="1"/>
  <c r="B401" i="5"/>
  <c r="AC401" i="5" s="1"/>
  <c r="B402" i="5"/>
  <c r="AC402" i="5" s="1"/>
  <c r="B403" i="5"/>
  <c r="AC403" i="5"/>
  <c r="B404" i="5"/>
  <c r="AC404" i="5" s="1"/>
  <c r="B405" i="5"/>
  <c r="AC405" i="5" s="1"/>
  <c r="B406" i="5"/>
  <c r="AC406" i="5" s="1"/>
  <c r="B407" i="5"/>
  <c r="AC407" i="5" s="1"/>
  <c r="B408" i="5"/>
  <c r="AC408" i="5" s="1"/>
  <c r="B409" i="5"/>
  <c r="AC409" i="5" s="1"/>
  <c r="B410" i="5"/>
  <c r="AC410" i="5" s="1"/>
  <c r="B411" i="5"/>
  <c r="AC411" i="5"/>
  <c r="B412" i="5"/>
  <c r="AC412" i="5" s="1"/>
  <c r="B413" i="5"/>
  <c r="AC413" i="5" s="1"/>
  <c r="B414" i="5"/>
  <c r="AC414" i="5" s="1"/>
  <c r="B415" i="5"/>
  <c r="AC415" i="5" s="1"/>
  <c r="B416" i="5"/>
  <c r="AC416" i="5" s="1"/>
  <c r="B417" i="5"/>
  <c r="AC417" i="5" s="1"/>
  <c r="B418" i="5"/>
  <c r="AC418" i="5" s="1"/>
  <c r="B419" i="5"/>
  <c r="AC419" i="5"/>
  <c r="B420" i="5"/>
  <c r="AC420" i="5" s="1"/>
  <c r="B421" i="5"/>
  <c r="AC421" i="5" s="1"/>
  <c r="B422" i="5"/>
  <c r="AC422" i="5" s="1"/>
  <c r="B423" i="5"/>
  <c r="AC423" i="5" s="1"/>
  <c r="B424" i="5"/>
  <c r="AC424" i="5" s="1"/>
  <c r="B425" i="5"/>
  <c r="AC425" i="5" s="1"/>
  <c r="B426" i="5"/>
  <c r="AC426" i="5" s="1"/>
  <c r="B427" i="5"/>
  <c r="AC427" i="5"/>
  <c r="B428" i="5"/>
  <c r="AC428" i="5" s="1"/>
  <c r="B429" i="5"/>
  <c r="AC429" i="5" s="1"/>
  <c r="B430" i="5"/>
  <c r="AC430" i="5" s="1"/>
  <c r="B431" i="5"/>
  <c r="AC431" i="5" s="1"/>
  <c r="B432" i="5"/>
  <c r="AC432" i="5" s="1"/>
  <c r="B433" i="5"/>
  <c r="AC433" i="5" s="1"/>
  <c r="B434" i="5"/>
  <c r="AC434" i="5" s="1"/>
  <c r="B435" i="5"/>
  <c r="AC435" i="5"/>
  <c r="B436" i="5"/>
  <c r="AC436" i="5" s="1"/>
  <c r="B437" i="5"/>
  <c r="AC437" i="5" s="1"/>
  <c r="B438" i="5"/>
  <c r="AC438" i="5" s="1"/>
  <c r="B439" i="5"/>
  <c r="AC439" i="5" s="1"/>
  <c r="B440" i="5"/>
  <c r="AC440" i="5" s="1"/>
  <c r="B441" i="5"/>
  <c r="AC441" i="5" s="1"/>
  <c r="B442" i="5"/>
  <c r="AC442" i="5" s="1"/>
  <c r="B443" i="5"/>
  <c r="AC443" i="5"/>
  <c r="B444" i="5"/>
  <c r="AC444" i="5" s="1"/>
  <c r="B445" i="5"/>
  <c r="AC445" i="5" s="1"/>
  <c r="B446" i="5"/>
  <c r="AC446" i="5" s="1"/>
  <c r="B447" i="5"/>
  <c r="AC447" i="5" s="1"/>
  <c r="B448" i="5"/>
  <c r="AC448" i="5" s="1"/>
  <c r="B449" i="5"/>
  <c r="AC449" i="5" s="1"/>
  <c r="B450" i="5"/>
  <c r="AC450" i="5" s="1"/>
  <c r="B451" i="5"/>
  <c r="AC451" i="5"/>
  <c r="B452" i="5"/>
  <c r="AC452" i="5" s="1"/>
  <c r="B453" i="5"/>
  <c r="AC453" i="5" s="1"/>
  <c r="B454" i="5"/>
  <c r="AC454" i="5" s="1"/>
  <c r="B455" i="5"/>
  <c r="AC455" i="5" s="1"/>
  <c r="B456" i="5"/>
  <c r="AC456" i="5" s="1"/>
  <c r="B457" i="5"/>
  <c r="AC457" i="5" s="1"/>
  <c r="B458" i="5"/>
  <c r="AC458" i="5" s="1"/>
  <c r="B459" i="5"/>
  <c r="AC459" i="5"/>
  <c r="B460" i="5"/>
  <c r="AC460" i="5" s="1"/>
  <c r="B461" i="5"/>
  <c r="AC461" i="5" s="1"/>
  <c r="B462" i="5"/>
  <c r="AC462" i="5" s="1"/>
  <c r="B463" i="5"/>
  <c r="AC463" i="5" s="1"/>
  <c r="B464" i="5"/>
  <c r="AC464" i="5" s="1"/>
  <c r="B465" i="5"/>
  <c r="AC465" i="5" s="1"/>
  <c r="B466" i="5"/>
  <c r="AC466" i="5" s="1"/>
  <c r="B467" i="5"/>
  <c r="AC467" i="5"/>
  <c r="B468" i="5"/>
  <c r="AC468" i="5" s="1"/>
  <c r="B469" i="5"/>
  <c r="AC469" i="5" s="1"/>
  <c r="B470" i="5"/>
  <c r="AC470" i="5" s="1"/>
  <c r="B471" i="5"/>
  <c r="AC471" i="5" s="1"/>
  <c r="B472" i="5"/>
  <c r="AC472" i="5" s="1"/>
  <c r="B473" i="5"/>
  <c r="AC473" i="5" s="1"/>
  <c r="B474" i="5"/>
  <c r="AC474" i="5" s="1"/>
  <c r="B475" i="5"/>
  <c r="AC475" i="5"/>
  <c r="B476" i="5"/>
  <c r="AC476" i="5" s="1"/>
  <c r="B477" i="5"/>
  <c r="AC477" i="5" s="1"/>
  <c r="B478" i="5"/>
  <c r="AC478" i="5" s="1"/>
  <c r="B479" i="5"/>
  <c r="AC479" i="5" s="1"/>
  <c r="B480" i="5"/>
  <c r="AC480" i="5" s="1"/>
  <c r="B481" i="5"/>
  <c r="AC481" i="5" s="1"/>
  <c r="B482" i="5"/>
  <c r="AC482" i="5" s="1"/>
  <c r="B483" i="5"/>
  <c r="AC483" i="5"/>
  <c r="B484" i="5"/>
  <c r="AC484" i="5" s="1"/>
  <c r="B485" i="5"/>
  <c r="AC485" i="5" s="1"/>
  <c r="B486" i="5"/>
  <c r="AC486" i="5" s="1"/>
  <c r="B487" i="5"/>
  <c r="AC487" i="5" s="1"/>
  <c r="B488" i="5"/>
  <c r="AC488" i="5" s="1"/>
  <c r="B489" i="5"/>
  <c r="AC489" i="5" s="1"/>
  <c r="B490" i="5"/>
  <c r="AC490" i="5" s="1"/>
  <c r="B491" i="5"/>
  <c r="AC491" i="5"/>
  <c r="B492" i="5"/>
  <c r="AC492" i="5" s="1"/>
  <c r="B493" i="5"/>
  <c r="AC493" i="5" s="1"/>
  <c r="B494" i="5"/>
  <c r="AC494" i="5" s="1"/>
  <c r="B495" i="5"/>
  <c r="AC495" i="5" s="1"/>
  <c r="B496" i="5"/>
  <c r="AC496" i="5" s="1"/>
  <c r="B497" i="5"/>
  <c r="AC497" i="5" s="1"/>
  <c r="B498" i="5"/>
  <c r="AC498" i="5" s="1"/>
  <c r="B499" i="5"/>
  <c r="AC499" i="5"/>
  <c r="B500" i="5"/>
  <c r="AC500" i="5" s="1"/>
  <c r="B501" i="5"/>
  <c r="AC501" i="5" s="1"/>
  <c r="B502" i="5"/>
  <c r="AC502" i="5" s="1"/>
  <c r="B503" i="5"/>
  <c r="AC503" i="5" s="1"/>
  <c r="B504" i="5"/>
  <c r="AC504" i="5" s="1"/>
  <c r="B505" i="5"/>
  <c r="AC505" i="5" s="1"/>
  <c r="B506" i="5"/>
  <c r="AC506" i="5" s="1"/>
  <c r="B507" i="5"/>
  <c r="AC507" i="5"/>
  <c r="B508" i="5"/>
  <c r="AC508" i="5" s="1"/>
  <c r="B509" i="5"/>
  <c r="AC509" i="5" s="1"/>
  <c r="B510" i="5"/>
  <c r="AC510" i="5" s="1"/>
  <c r="B511" i="5"/>
  <c r="AC511" i="5" s="1"/>
  <c r="B512" i="5"/>
  <c r="AC512" i="5" s="1"/>
  <c r="B513" i="5"/>
  <c r="AC513" i="5" s="1"/>
  <c r="B514" i="5"/>
  <c r="AC514" i="5" s="1"/>
  <c r="B515" i="5"/>
  <c r="AC515" i="5"/>
  <c r="B516" i="5"/>
  <c r="AC516" i="5" s="1"/>
  <c r="B517" i="5"/>
  <c r="AC517" i="5" s="1"/>
  <c r="B518" i="5"/>
  <c r="AC518" i="5" s="1"/>
  <c r="B519" i="5"/>
  <c r="AC519" i="5" s="1"/>
  <c r="B520" i="5"/>
  <c r="AC520" i="5" s="1"/>
  <c r="B521" i="5"/>
  <c r="AC521" i="5" s="1"/>
  <c r="B522" i="5"/>
  <c r="AC522" i="5" s="1"/>
  <c r="B523" i="5"/>
  <c r="AC523" i="5"/>
  <c r="B524" i="5"/>
  <c r="AC524" i="5" s="1"/>
  <c r="B525" i="5"/>
  <c r="AC525" i="5" s="1"/>
  <c r="B526" i="5"/>
  <c r="AC526" i="5" s="1"/>
  <c r="B527" i="5"/>
  <c r="AC527" i="5" s="1"/>
  <c r="B528" i="5"/>
  <c r="AC528" i="5" s="1"/>
  <c r="B529" i="5"/>
  <c r="AC529" i="5" s="1"/>
  <c r="B530" i="5"/>
  <c r="AC530" i="5" s="1"/>
  <c r="B531" i="5"/>
  <c r="AC531" i="5"/>
  <c r="B532" i="5"/>
  <c r="AC532" i="5" s="1"/>
  <c r="B533" i="5"/>
  <c r="AC533" i="5" s="1"/>
  <c r="B534" i="5"/>
  <c r="AC534" i="5" s="1"/>
  <c r="B535" i="5"/>
  <c r="AC535" i="5" s="1"/>
  <c r="B536" i="5"/>
  <c r="AC536" i="5" s="1"/>
  <c r="B537" i="5"/>
  <c r="AC537" i="5" s="1"/>
  <c r="B538" i="5"/>
  <c r="AC538" i="5" s="1"/>
  <c r="B539" i="5"/>
  <c r="AC539" i="5"/>
  <c r="B540" i="5"/>
  <c r="AC540" i="5" s="1"/>
  <c r="B541" i="5"/>
  <c r="AC541" i="5" s="1"/>
  <c r="B542" i="5"/>
  <c r="AC542" i="5" s="1"/>
  <c r="B543" i="5"/>
  <c r="AC543" i="5" s="1"/>
  <c r="B544" i="5"/>
  <c r="AC544" i="5" s="1"/>
  <c r="B545" i="5"/>
  <c r="AC545" i="5" s="1"/>
  <c r="B546" i="5"/>
  <c r="AC546" i="5" s="1"/>
  <c r="B547" i="5"/>
  <c r="AC547" i="5"/>
  <c r="B548" i="5"/>
  <c r="AC548" i="5" s="1"/>
  <c r="B549" i="5"/>
  <c r="AC549" i="5" s="1"/>
  <c r="B550" i="5"/>
  <c r="AC550" i="5" s="1"/>
  <c r="B551" i="5"/>
  <c r="AC551" i="5" s="1"/>
  <c r="B552" i="5"/>
  <c r="AC552" i="5" s="1"/>
  <c r="B553" i="5"/>
  <c r="AC553" i="5" s="1"/>
  <c r="B554" i="5"/>
  <c r="AC554" i="5" s="1"/>
  <c r="B555" i="5"/>
  <c r="AC555" i="5"/>
  <c r="B556" i="5"/>
  <c r="AC556" i="5" s="1"/>
  <c r="B557" i="5"/>
  <c r="AC557" i="5" s="1"/>
  <c r="B558" i="5"/>
  <c r="AC558" i="5" s="1"/>
  <c r="B559" i="5"/>
  <c r="AC559" i="5" s="1"/>
  <c r="B560" i="5"/>
  <c r="AC560" i="5" s="1"/>
  <c r="B561" i="5"/>
  <c r="AC561" i="5" s="1"/>
  <c r="B562" i="5"/>
  <c r="AC562" i="5" s="1"/>
  <c r="B563" i="5"/>
  <c r="AC563" i="5"/>
  <c r="B564" i="5"/>
  <c r="AC564" i="5" s="1"/>
  <c r="B565" i="5"/>
  <c r="AC565" i="5" s="1"/>
  <c r="B566" i="5"/>
  <c r="AC566" i="5" s="1"/>
  <c r="B567" i="5"/>
  <c r="AC567" i="5" s="1"/>
  <c r="B568" i="5"/>
  <c r="AC568" i="5" s="1"/>
  <c r="B569" i="5"/>
  <c r="AC569" i="5" s="1"/>
  <c r="B570" i="5"/>
  <c r="AC570" i="5" s="1"/>
  <c r="B571" i="5"/>
  <c r="AC571" i="5"/>
  <c r="B572" i="5"/>
  <c r="AC572" i="5" s="1"/>
  <c r="B573" i="5"/>
  <c r="AC573" i="5" s="1"/>
  <c r="B574" i="5"/>
  <c r="AC574" i="5" s="1"/>
  <c r="B575" i="5"/>
  <c r="AC575" i="5" s="1"/>
  <c r="B576" i="5"/>
  <c r="AC576" i="5" s="1"/>
  <c r="B577" i="5"/>
  <c r="AC577" i="5" s="1"/>
  <c r="B578" i="5"/>
  <c r="AC578" i="5" s="1"/>
  <c r="B579" i="5"/>
  <c r="AC579" i="5"/>
  <c r="B580" i="5"/>
  <c r="AC580" i="5" s="1"/>
  <c r="B581" i="5"/>
  <c r="AC581" i="5" s="1"/>
  <c r="B582" i="5"/>
  <c r="AC582" i="5" s="1"/>
  <c r="B583" i="5"/>
  <c r="AC583" i="5" s="1"/>
  <c r="B584" i="5"/>
  <c r="AC584" i="5" s="1"/>
  <c r="B585" i="5"/>
  <c r="AC585" i="5" s="1"/>
  <c r="B586" i="5"/>
  <c r="AC586" i="5" s="1"/>
  <c r="B587" i="5"/>
  <c r="AC587" i="5"/>
  <c r="B588" i="5"/>
  <c r="AC588" i="5" s="1"/>
  <c r="B589" i="5"/>
  <c r="AC589" i="5" s="1"/>
  <c r="B590" i="5"/>
  <c r="AC590" i="5" s="1"/>
  <c r="B591" i="5"/>
  <c r="AC591" i="5" s="1"/>
  <c r="B592" i="5"/>
  <c r="AC592" i="5" s="1"/>
  <c r="B593" i="5"/>
  <c r="AC593" i="5" s="1"/>
  <c r="B594" i="5"/>
  <c r="AC594" i="5" s="1"/>
  <c r="B595" i="5"/>
  <c r="AC595" i="5"/>
  <c r="B596" i="5"/>
  <c r="AC596" i="5" s="1"/>
  <c r="B597" i="5"/>
  <c r="AC597" i="5" s="1"/>
  <c r="B598" i="5"/>
  <c r="AC598" i="5" s="1"/>
  <c r="B599" i="5"/>
  <c r="AC599" i="5" s="1"/>
  <c r="B600" i="5"/>
  <c r="AC600" i="5" s="1"/>
  <c r="B601" i="5"/>
  <c r="AC601" i="5" s="1"/>
  <c r="B602" i="5"/>
  <c r="AC602" i="5" s="1"/>
  <c r="B603" i="5"/>
  <c r="AC603" i="5"/>
  <c r="B604" i="5"/>
  <c r="AC604" i="5" s="1"/>
  <c r="B605" i="5"/>
  <c r="AC605" i="5" s="1"/>
  <c r="B606" i="5"/>
  <c r="AC606" i="5" s="1"/>
  <c r="B607" i="5"/>
  <c r="AC607" i="5" s="1"/>
  <c r="B608" i="5"/>
  <c r="AC608" i="5" s="1"/>
  <c r="B609" i="5"/>
  <c r="AC609" i="5" s="1"/>
  <c r="B610" i="5"/>
  <c r="AC610" i="5" s="1"/>
  <c r="B611" i="5"/>
  <c r="AC611" i="5"/>
  <c r="B612" i="5"/>
  <c r="AC612" i="5" s="1"/>
  <c r="B613" i="5"/>
  <c r="AC613" i="5" s="1"/>
  <c r="B614" i="5"/>
  <c r="AC614" i="5" s="1"/>
  <c r="B615" i="5"/>
  <c r="AC615" i="5" s="1"/>
  <c r="B616" i="5"/>
  <c r="AC616" i="5" s="1"/>
  <c r="B617" i="5"/>
  <c r="AC617" i="5" s="1"/>
  <c r="B618" i="5"/>
  <c r="AC618" i="5" s="1"/>
  <c r="B619" i="5"/>
  <c r="AC619" i="5"/>
  <c r="B620" i="5"/>
  <c r="AC620" i="5" s="1"/>
  <c r="B621" i="5"/>
  <c r="AC621" i="5" s="1"/>
  <c r="B622" i="5"/>
  <c r="AC622" i="5" s="1"/>
  <c r="B623" i="5"/>
  <c r="AC623" i="5" s="1"/>
  <c r="B624" i="5"/>
  <c r="AC624" i="5" s="1"/>
  <c r="B625" i="5"/>
  <c r="AC625" i="5" s="1"/>
  <c r="B626" i="5"/>
  <c r="AC626" i="5" s="1"/>
  <c r="B627" i="5"/>
  <c r="AC627" i="5"/>
  <c r="B628" i="5"/>
  <c r="AC628" i="5" s="1"/>
  <c r="B629" i="5"/>
  <c r="AC629" i="5" s="1"/>
  <c r="B630" i="5"/>
  <c r="AC630" i="5" s="1"/>
  <c r="B631" i="5"/>
  <c r="AC631" i="5" s="1"/>
  <c r="B632" i="5"/>
  <c r="AC632" i="5" s="1"/>
  <c r="B633" i="5"/>
  <c r="AC633" i="5" s="1"/>
  <c r="B634" i="5"/>
  <c r="AC634" i="5" s="1"/>
  <c r="B635" i="5"/>
  <c r="AC635" i="5"/>
  <c r="B636" i="5"/>
  <c r="AC636" i="5" s="1"/>
  <c r="B637" i="5"/>
  <c r="AC637" i="5" s="1"/>
  <c r="B638" i="5"/>
  <c r="AC638" i="5" s="1"/>
  <c r="B639" i="5"/>
  <c r="AC639" i="5" s="1"/>
  <c r="B640" i="5"/>
  <c r="AC640" i="5" s="1"/>
  <c r="B641" i="5"/>
  <c r="AC641" i="5" s="1"/>
  <c r="B642" i="5"/>
  <c r="AC642" i="5" s="1"/>
  <c r="B643" i="5"/>
  <c r="AC643" i="5"/>
  <c r="B644" i="5"/>
  <c r="AC644" i="5" s="1"/>
  <c r="B645" i="5"/>
  <c r="AC645" i="5" s="1"/>
  <c r="B646" i="5"/>
  <c r="AC646" i="5" s="1"/>
  <c r="B647" i="5"/>
  <c r="AC647" i="5" s="1"/>
  <c r="B648" i="5"/>
  <c r="AC648" i="5" s="1"/>
  <c r="B649" i="5"/>
  <c r="AC649" i="5" s="1"/>
  <c r="B650" i="5"/>
  <c r="AC650" i="5" s="1"/>
  <c r="B651" i="5"/>
  <c r="AC651" i="5"/>
  <c r="B652" i="5"/>
  <c r="AC652" i="5" s="1"/>
  <c r="B653" i="5"/>
  <c r="AC653" i="5" s="1"/>
  <c r="B654" i="5"/>
  <c r="AC654" i="5" s="1"/>
  <c r="B655" i="5"/>
  <c r="AC655" i="5" s="1"/>
  <c r="B656" i="5"/>
  <c r="AC656" i="5" s="1"/>
  <c r="B657" i="5"/>
  <c r="AC657" i="5" s="1"/>
  <c r="B658" i="5"/>
  <c r="AC658" i="5" s="1"/>
  <c r="B659" i="5"/>
  <c r="AC659" i="5"/>
  <c r="B660" i="5"/>
  <c r="AC660" i="5" s="1"/>
  <c r="B661" i="5"/>
  <c r="AC661" i="5" s="1"/>
  <c r="B662" i="5"/>
  <c r="AC662" i="5" s="1"/>
  <c r="B663" i="5"/>
  <c r="AC663" i="5" s="1"/>
  <c r="B664" i="5"/>
  <c r="AC664" i="5" s="1"/>
  <c r="B665" i="5"/>
  <c r="AC665" i="5" s="1"/>
  <c r="B666" i="5"/>
  <c r="AC666" i="5" s="1"/>
  <c r="B667" i="5"/>
  <c r="AC667" i="5"/>
  <c r="B668" i="5"/>
  <c r="AC668" i="5" s="1"/>
  <c r="B669" i="5"/>
  <c r="AC669" i="5" s="1"/>
  <c r="B670" i="5"/>
  <c r="AC670" i="5" s="1"/>
  <c r="B671" i="5"/>
  <c r="AC671" i="5" s="1"/>
  <c r="B672" i="5"/>
  <c r="AC672" i="5" s="1"/>
  <c r="B673" i="5"/>
  <c r="AC673" i="5" s="1"/>
  <c r="B674" i="5"/>
  <c r="AC674" i="5" s="1"/>
  <c r="B675" i="5"/>
  <c r="AC675" i="5"/>
  <c r="B676" i="5"/>
  <c r="AC676" i="5" s="1"/>
  <c r="B677" i="5"/>
  <c r="AC677" i="5" s="1"/>
  <c r="B678" i="5"/>
  <c r="AC678" i="5" s="1"/>
  <c r="B679" i="5"/>
  <c r="AC679" i="5" s="1"/>
  <c r="B680" i="5"/>
  <c r="AC680" i="5" s="1"/>
  <c r="B681" i="5"/>
  <c r="AC681" i="5" s="1"/>
  <c r="B682" i="5"/>
  <c r="AC682" i="5" s="1"/>
  <c r="B683" i="5"/>
  <c r="AC683" i="5"/>
  <c r="B684" i="5"/>
  <c r="AC684" i="5" s="1"/>
  <c r="B685" i="5"/>
  <c r="AC685" i="5" s="1"/>
  <c r="B686" i="5"/>
  <c r="AC686" i="5" s="1"/>
  <c r="B687" i="5"/>
  <c r="AC687" i="5" s="1"/>
  <c r="B688" i="5"/>
  <c r="AC688" i="5" s="1"/>
  <c r="B689" i="5"/>
  <c r="AC689" i="5"/>
  <c r="B690" i="5"/>
  <c r="AC690" i="5"/>
  <c r="B691" i="5"/>
  <c r="AC691" i="5"/>
  <c r="B692" i="5"/>
  <c r="AC692" i="5" s="1"/>
  <c r="B693" i="5"/>
  <c r="AC693" i="5" s="1"/>
  <c r="B694" i="5"/>
  <c r="AC694" i="5" s="1"/>
  <c r="B695" i="5"/>
  <c r="AC695" i="5" s="1"/>
  <c r="B696" i="5"/>
  <c r="AC696" i="5" s="1"/>
  <c r="B697" i="5"/>
  <c r="AC697" i="5" s="1"/>
  <c r="B698" i="5"/>
  <c r="AC698" i="5" s="1"/>
  <c r="B699" i="5"/>
  <c r="AC699" i="5" s="1"/>
  <c r="B700" i="5"/>
  <c r="AC700" i="5" s="1"/>
  <c r="B701" i="5"/>
  <c r="AC701" i="5" s="1"/>
  <c r="B702" i="5"/>
  <c r="AC702" i="5" s="1"/>
  <c r="B703" i="5"/>
  <c r="AC703" i="5" s="1"/>
  <c r="B704" i="5"/>
  <c r="AC704" i="5" s="1"/>
  <c r="B705" i="5"/>
  <c r="AC705" i="5" s="1"/>
  <c r="B706" i="5"/>
  <c r="AC706" i="5" s="1"/>
  <c r="B707" i="5"/>
  <c r="AC707" i="5" s="1"/>
  <c r="B708" i="5"/>
  <c r="AC708" i="5" s="1"/>
  <c r="B709" i="5"/>
  <c r="AC709" i="5" s="1"/>
  <c r="B710" i="5"/>
  <c r="AC710" i="5" s="1"/>
  <c r="B711" i="5"/>
  <c r="AC711" i="5" s="1"/>
  <c r="B712" i="5"/>
  <c r="AC712" i="5" s="1"/>
  <c r="B713" i="5"/>
  <c r="AC713" i="5" s="1"/>
  <c r="B714" i="5"/>
  <c r="AC714" i="5" s="1"/>
  <c r="B715" i="5"/>
  <c r="AC715" i="5" s="1"/>
  <c r="B716" i="5"/>
  <c r="AC716" i="5" s="1"/>
  <c r="B717" i="5"/>
  <c r="AC717" i="5" s="1"/>
  <c r="B718" i="5"/>
  <c r="AC718" i="5" s="1"/>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AC744" i="5" s="1"/>
  <c r="B745" i="5"/>
  <c r="AC745" i="5" s="1"/>
  <c r="B746" i="5"/>
  <c r="AC746" i="5" s="1"/>
  <c r="B747" i="5"/>
  <c r="AC747" i="5" s="1"/>
  <c r="B748" i="5"/>
  <c r="AC748" i="5" s="1"/>
  <c r="B749" i="5"/>
  <c r="AC749" i="5" s="1"/>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AC771" i="5" s="1"/>
  <c r="B772" i="5"/>
  <c r="AC772" i="5" s="1"/>
  <c r="B773" i="5"/>
  <c r="AC773" i="5" s="1"/>
  <c r="B774" i="5"/>
  <c r="AC774" i="5" s="1"/>
  <c r="B775" i="5"/>
  <c r="AC775" i="5" s="1"/>
  <c r="B776" i="5"/>
  <c r="AC776" i="5" s="1"/>
  <c r="B777" i="5"/>
  <c r="AC777" i="5" s="1"/>
  <c r="B778" i="5"/>
  <c r="AC778" i="5" s="1"/>
  <c r="B779" i="5"/>
  <c r="AC779" i="5" s="1"/>
  <c r="B780" i="5"/>
  <c r="AC780" i="5" s="1"/>
  <c r="B781" i="5"/>
  <c r="AC781" i="5" s="1"/>
  <c r="B782" i="5"/>
  <c r="AC782" i="5" s="1"/>
  <c r="B783" i="5"/>
  <c r="AC783" i="5" s="1"/>
  <c r="B784" i="5"/>
  <c r="AC784" i="5" s="1"/>
  <c r="B785" i="5"/>
  <c r="AC785" i="5" s="1"/>
  <c r="B786" i="5"/>
  <c r="AC786" i="5" s="1"/>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AC801" i="5" s="1"/>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s="1"/>
  <c r="B817" i="5"/>
  <c r="AC817" i="5" s="1"/>
  <c r="B818" i="5"/>
  <c r="AC818" i="5" s="1"/>
  <c r="B819" i="5"/>
  <c r="AC819" i="5" s="1"/>
  <c r="B820" i="5"/>
  <c r="AC820" i="5" s="1"/>
  <c r="B821" i="5"/>
  <c r="AC821" i="5" s="1"/>
  <c r="B822" i="5"/>
  <c r="AC822" i="5" s="1"/>
  <c r="B823" i="5"/>
  <c r="AC823" i="5" s="1"/>
  <c r="B824" i="5"/>
  <c r="AC824" i="5" s="1"/>
  <c r="B825" i="5"/>
  <c r="AC825" i="5" s="1"/>
  <c r="B826" i="5"/>
  <c r="AC826" i="5" s="1"/>
  <c r="B827" i="5"/>
  <c r="AC827" i="5" s="1"/>
  <c r="B828" i="5"/>
  <c r="AC828" i="5" s="1"/>
  <c r="B829" i="5"/>
  <c r="AC829" i="5" s="1"/>
  <c r="B830" i="5"/>
  <c r="AC830" i="5" s="1"/>
  <c r="B831" i="5"/>
  <c r="AC831" i="5" s="1"/>
  <c r="B832" i="5"/>
  <c r="AC832" i="5" s="1"/>
  <c r="B833" i="5"/>
  <c r="AC833" i="5" s="1"/>
  <c r="B834" i="5"/>
  <c r="AC834" i="5" s="1"/>
  <c r="B835" i="5"/>
  <c r="AC835" i="5" s="1"/>
  <c r="B836" i="5"/>
  <c r="AC836" i="5" s="1"/>
  <c r="B837" i="5"/>
  <c r="AC837" i="5" s="1"/>
  <c r="B838" i="5"/>
  <c r="AC838" i="5" s="1"/>
  <c r="B839" i="5"/>
  <c r="AC839" i="5" s="1"/>
  <c r="B840" i="5"/>
  <c r="AC840" i="5" s="1"/>
  <c r="B841" i="5"/>
  <c r="AC841" i="5" s="1"/>
  <c r="B842" i="5"/>
  <c r="AC842" i="5" s="1"/>
  <c r="B843" i="5"/>
  <c r="AC843" i="5" s="1"/>
  <c r="B844" i="5"/>
  <c r="AC844" i="5" s="1"/>
  <c r="B845" i="5"/>
  <c r="AC845" i="5" s="1"/>
  <c r="B846" i="5"/>
  <c r="AC846" i="5" s="1"/>
  <c r="B847" i="5"/>
  <c r="AC847" i="5" s="1"/>
  <c r="B848" i="5"/>
  <c r="AC848" i="5" s="1"/>
  <c r="B849" i="5"/>
  <c r="AC849" i="5" s="1"/>
  <c r="B850" i="5"/>
  <c r="AC850" i="5" s="1"/>
  <c r="B851" i="5"/>
  <c r="AC851" i="5" s="1"/>
  <c r="B852" i="5"/>
  <c r="AC852" i="5" s="1"/>
  <c r="B853" i="5"/>
  <c r="AC853" i="5" s="1"/>
  <c r="B854" i="5"/>
  <c r="AC854" i="5" s="1"/>
  <c r="B855" i="5"/>
  <c r="AC855" i="5" s="1"/>
  <c r="B856" i="5"/>
  <c r="AC856" i="5" s="1"/>
  <c r="B857" i="5"/>
  <c r="AC857" i="5" s="1"/>
  <c r="B858" i="5"/>
  <c r="AC858" i="5" s="1"/>
  <c r="B859" i="5"/>
  <c r="AC859" i="5" s="1"/>
  <c r="B860" i="5"/>
  <c r="AC860" i="5" s="1"/>
  <c r="B861" i="5"/>
  <c r="AC861" i="5" s="1"/>
  <c r="B862" i="5"/>
  <c r="AC862" i="5" s="1"/>
  <c r="B863" i="5"/>
  <c r="AC863" i="5" s="1"/>
  <c r="B864" i="5"/>
  <c r="AC864" i="5" s="1"/>
  <c r="B865" i="5"/>
  <c r="AC865" i="5" s="1"/>
  <c r="B866" i="5"/>
  <c r="AC866" i="5" s="1"/>
  <c r="B867" i="5"/>
  <c r="AC867" i="5" s="1"/>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AC881" i="5" s="1"/>
  <c r="B882" i="5"/>
  <c r="AC882" i="5" s="1"/>
  <c r="B883" i="5"/>
  <c r="AC883" i="5" s="1"/>
  <c r="B884" i="5"/>
  <c r="AC884" i="5" s="1"/>
  <c r="B885" i="5"/>
  <c r="AC885" i="5" s="1"/>
  <c r="B886" i="5"/>
  <c r="AC886" i="5" s="1"/>
  <c r="B887" i="5"/>
  <c r="AC887" i="5" s="1"/>
  <c r="B888" i="5"/>
  <c r="AC888" i="5" s="1"/>
  <c r="B889" i="5"/>
  <c r="AC889" i="5" s="1"/>
  <c r="B890" i="5"/>
  <c r="AC890" i="5" s="1"/>
  <c r="B891" i="5"/>
  <c r="AC891" i="5" s="1"/>
  <c r="B892" i="5"/>
  <c r="AC892" i="5" s="1"/>
  <c r="B893" i="5"/>
  <c r="AC893" i="5" s="1"/>
  <c r="B894" i="5"/>
  <c r="AC894" i="5" s="1"/>
  <c r="B895" i="5"/>
  <c r="AC895" i="5" s="1"/>
  <c r="B896" i="5"/>
  <c r="AC896" i="5" s="1"/>
  <c r="B897" i="5"/>
  <c r="AC897" i="5" s="1"/>
  <c r="B898" i="5"/>
  <c r="AC898" i="5" s="1"/>
  <c r="B899" i="5"/>
  <c r="AC899" i="5" s="1"/>
  <c r="B900" i="5"/>
  <c r="AC900" i="5" s="1"/>
  <c r="B901" i="5"/>
  <c r="AC901" i="5" s="1"/>
  <c r="B902" i="5"/>
  <c r="AC902" i="5" s="1"/>
  <c r="B903" i="5"/>
  <c r="AC903" i="5" s="1"/>
  <c r="B904" i="5"/>
  <c r="AC904" i="5" s="1"/>
  <c r="B905" i="5"/>
  <c r="AC905" i="5" s="1"/>
  <c r="B906" i="5"/>
  <c r="AC906" i="5" s="1"/>
  <c r="B907" i="5"/>
  <c r="AC907" i="5" s="1"/>
  <c r="B908" i="5"/>
  <c r="AC908" i="5" s="1"/>
  <c r="B909" i="5"/>
  <c r="AC909" i="5" s="1"/>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s="1"/>
  <c r="B926" i="5"/>
  <c r="AC926" i="5" s="1"/>
  <c r="B927" i="5"/>
  <c r="AC927" i="5" s="1"/>
  <c r="B928" i="5"/>
  <c r="AC928" i="5" s="1"/>
  <c r="B929" i="5"/>
  <c r="AC929" i="5" s="1"/>
  <c r="B930" i="5"/>
  <c r="AC930" i="5" s="1"/>
  <c r="B931" i="5"/>
  <c r="AC931" i="5" s="1"/>
  <c r="B932" i="5"/>
  <c r="AC932" i="5" s="1"/>
  <c r="B933" i="5"/>
  <c r="AC933" i="5" s="1"/>
  <c r="B934" i="5"/>
  <c r="AC934" i="5" s="1"/>
  <c r="B935" i="5"/>
  <c r="AC935" i="5" s="1"/>
  <c r="B936" i="5"/>
  <c r="AC936" i="5" s="1"/>
  <c r="B937" i="5"/>
  <c r="AC937" i="5" s="1"/>
  <c r="B938" i="5"/>
  <c r="AC938" i="5" s="1"/>
  <c r="B939" i="5"/>
  <c r="AC939" i="5" s="1"/>
  <c r="B940" i="5"/>
  <c r="AC940" i="5" s="1"/>
  <c r="B941" i="5"/>
  <c r="AC941" i="5" s="1"/>
  <c r="B942" i="5"/>
  <c r="AC942" i="5" s="1"/>
  <c r="B943" i="5"/>
  <c r="AC943" i="5" s="1"/>
  <c r="B944" i="5"/>
  <c r="AC944" i="5" s="1"/>
  <c r="B945" i="5"/>
  <c r="AC945" i="5" s="1"/>
  <c r="B946" i="5"/>
  <c r="AC946" i="5" s="1"/>
  <c r="B947" i="5"/>
  <c r="AC947" i="5" s="1"/>
  <c r="B948" i="5"/>
  <c r="AC948" i="5" s="1"/>
  <c r="B949" i="5"/>
  <c r="AC949" i="5" s="1"/>
  <c r="B950" i="5"/>
  <c r="AC950" i="5" s="1"/>
  <c r="B951" i="5"/>
  <c r="AC951" i="5" s="1"/>
  <c r="B952" i="5"/>
  <c r="AC952" i="5" s="1"/>
  <c r="B953" i="5"/>
  <c r="AC953" i="5" s="1"/>
  <c r="B954" i="5"/>
  <c r="AC954" i="5" s="1"/>
  <c r="B955" i="5"/>
  <c r="AC955" i="5" s="1"/>
  <c r="B956" i="5"/>
  <c r="AC956" i="5" s="1"/>
  <c r="B957" i="5"/>
  <c r="AC957" i="5" s="1"/>
  <c r="B958" i="5"/>
  <c r="AC958" i="5" s="1"/>
  <c r="B959" i="5"/>
  <c r="AC959" i="5" s="1"/>
  <c r="B960" i="5"/>
  <c r="AC960" i="5" s="1"/>
  <c r="B961" i="5"/>
  <c r="AC961" i="5" s="1"/>
  <c r="B962" i="5"/>
  <c r="AC962" i="5" s="1"/>
  <c r="B963" i="5"/>
  <c r="AC963" i="5" s="1"/>
  <c r="B964" i="5"/>
  <c r="AC964" i="5" s="1"/>
  <c r="B965" i="5"/>
  <c r="AC965" i="5" s="1"/>
  <c r="B966" i="5"/>
  <c r="AC966" i="5" s="1"/>
  <c r="B967" i="5"/>
  <c r="AC967" i="5" s="1"/>
  <c r="B968" i="5"/>
  <c r="AC968" i="5" s="1"/>
  <c r="B969" i="5"/>
  <c r="AC969" i="5" s="1"/>
  <c r="B970" i="5"/>
  <c r="AC970" i="5" s="1"/>
  <c r="B971" i="5"/>
  <c r="AC971" i="5" s="1"/>
  <c r="B972" i="5"/>
  <c r="AC972" i="5" s="1"/>
  <c r="B973" i="5"/>
  <c r="AC973" i="5" s="1"/>
  <c r="B974" i="5"/>
  <c r="AC974" i="5" s="1"/>
  <c r="B975" i="5"/>
  <c r="AC975" i="5" s="1"/>
  <c r="B976" i="5"/>
  <c r="AC976" i="5" s="1"/>
  <c r="B977" i="5"/>
  <c r="AC977" i="5" s="1"/>
  <c r="B978" i="5"/>
  <c r="AC978" i="5" s="1"/>
  <c r="B979" i="5"/>
  <c r="AC979" i="5" s="1"/>
  <c r="B980" i="5"/>
  <c r="AC980" i="5" s="1"/>
  <c r="B981" i="5"/>
  <c r="AC981" i="5" s="1"/>
  <c r="B982" i="5"/>
  <c r="AC982" i="5" s="1"/>
  <c r="B983" i="5"/>
  <c r="AC983" i="5" s="1"/>
  <c r="B984" i="5"/>
  <c r="AC984" i="5" s="1"/>
  <c r="B985" i="5"/>
  <c r="AC985" i="5" s="1"/>
  <c r="B986" i="5"/>
  <c r="AC986" i="5" s="1"/>
  <c r="B987" i="5"/>
  <c r="AC987" i="5" s="1"/>
  <c r="B988" i="5"/>
  <c r="AC988" i="5" s="1"/>
  <c r="B989" i="5"/>
  <c r="AC989" i="5" s="1"/>
  <c r="B990" i="5"/>
  <c r="AC990" i="5" s="1"/>
  <c r="B991" i="5"/>
  <c r="AC991" i="5" s="1"/>
  <c r="B992" i="5"/>
  <c r="AC992" i="5" s="1"/>
  <c r="B993" i="5"/>
  <c r="AC993" i="5" s="1"/>
  <c r="B994" i="5"/>
  <c r="AC994" i="5" s="1"/>
  <c r="B995" i="5"/>
  <c r="AC995" i="5" s="1"/>
  <c r="B996" i="5"/>
  <c r="AC996" i="5" s="1"/>
  <c r="B997" i="5"/>
  <c r="AC997" i="5" s="1"/>
  <c r="B998" i="5"/>
  <c r="AC998" i="5" s="1"/>
  <c r="B999" i="5"/>
  <c r="AC999" i="5" s="1"/>
  <c r="B1000" i="5"/>
  <c r="AC1000" i="5" s="1"/>
  <c r="B1001" i="5"/>
  <c r="AC1001" i="5" s="1"/>
  <c r="B1002" i="5"/>
  <c r="AC1002" i="5" s="1"/>
  <c r="B1003" i="5"/>
  <c r="AC1003" i="5" s="1"/>
  <c r="B1004" i="5"/>
  <c r="AC1004" i="5" s="1"/>
  <c r="B1005" i="5"/>
  <c r="AC1005" i="5" s="1"/>
  <c r="B1006" i="5"/>
  <c r="AC1006" i="5" s="1"/>
  <c r="B1007" i="5"/>
  <c r="AC1007" i="5" s="1"/>
  <c r="B1008" i="5"/>
  <c r="AC1008" i="5" s="1"/>
  <c r="B1009" i="5"/>
  <c r="AC1009" i="5" s="1"/>
  <c r="B1010" i="5"/>
  <c r="AC1010" i="5" s="1"/>
  <c r="B1011" i="5"/>
  <c r="AC1011" i="5" s="1"/>
  <c r="B1012" i="5"/>
  <c r="AC1012" i="5" s="1"/>
  <c r="B1013" i="5"/>
  <c r="AC1013" i="5" s="1"/>
  <c r="B1014" i="5"/>
  <c r="AC1014" i="5" s="1"/>
  <c r="B1015" i="5"/>
  <c r="AC1015" i="5" s="1"/>
  <c r="B1016" i="5"/>
  <c r="AC1016" i="5" s="1"/>
  <c r="B1017" i="5"/>
  <c r="AC1017" i="5" s="1"/>
  <c r="B1018" i="5"/>
  <c r="AC1018" i="5" s="1"/>
  <c r="B1019" i="5"/>
  <c r="AC1019" i="5" s="1"/>
  <c r="B1020" i="5"/>
  <c r="AC1020" i="5" s="1"/>
  <c r="B1021" i="5"/>
  <c r="AC1021" i="5" s="1"/>
  <c r="B1022" i="5"/>
  <c r="AC1022" i="5" s="1"/>
  <c r="B1023" i="5"/>
  <c r="AC1023" i="5" s="1"/>
  <c r="B1024" i="5"/>
  <c r="AC1024" i="5" s="1"/>
  <c r="B1025" i="5"/>
  <c r="AC1025" i="5" s="1"/>
  <c r="B1026" i="5"/>
  <c r="AC1026" i="5" s="1"/>
  <c r="B1027" i="5"/>
  <c r="AC1027" i="5" s="1"/>
  <c r="B1028" i="5"/>
  <c r="AC1028" i="5" s="1"/>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AC1040" i="5" s="1"/>
  <c r="B1041" i="5"/>
  <c r="AC1041" i="5" s="1"/>
  <c r="B1042" i="5"/>
  <c r="AC1042" i="5" s="1"/>
  <c r="B1043" i="5"/>
  <c r="AC1043" i="5" s="1"/>
  <c r="B1044" i="5"/>
  <c r="AC1044" i="5" s="1"/>
  <c r="B1045" i="5"/>
  <c r="AC1045" i="5" s="1"/>
  <c r="B1046" i="5"/>
  <c r="AC1046" i="5" s="1"/>
  <c r="B1047" i="5"/>
  <c r="AC1047" i="5" s="1"/>
  <c r="B1048" i="5"/>
  <c r="AC1048" i="5" s="1"/>
  <c r="B1049" i="5"/>
  <c r="AC1049" i="5" s="1"/>
  <c r="B1050" i="5"/>
  <c r="AC1050" i="5" s="1"/>
  <c r="B1051" i="5"/>
  <c r="AC1051" i="5" s="1"/>
  <c r="B1052" i="5"/>
  <c r="AC1052" i="5" s="1"/>
  <c r="B1053" i="5"/>
  <c r="AC1053" i="5" s="1"/>
  <c r="B1054" i="5"/>
  <c r="AC1054" i="5" s="1"/>
  <c r="B1055" i="5"/>
  <c r="AC1055" i="5" s="1"/>
  <c r="B1056" i="5"/>
  <c r="AC1056" i="5" s="1"/>
  <c r="B1057" i="5"/>
  <c r="AC1057" i="5" s="1"/>
  <c r="B1058" i="5"/>
  <c r="AC1058" i="5" s="1"/>
  <c r="B1059" i="5"/>
  <c r="AC1059" i="5" s="1"/>
  <c r="B1060" i="5"/>
  <c r="AC1060" i="5" s="1"/>
  <c r="B1061" i="5"/>
  <c r="AC1061" i="5" s="1"/>
  <c r="B1062" i="5"/>
  <c r="AC1062" i="5" s="1"/>
  <c r="B1063" i="5"/>
  <c r="AC1063" i="5" s="1"/>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AC1075" i="5" s="1"/>
  <c r="B1076" i="5"/>
  <c r="AC1076" i="5" s="1"/>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s="1"/>
  <c r="B1093" i="5"/>
  <c r="AC1093" i="5" s="1"/>
  <c r="B1094" i="5"/>
  <c r="AC1094" i="5" s="1"/>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AC1111" i="5" s="1"/>
  <c r="B1112" i="5"/>
  <c r="AC1112" i="5" s="1"/>
  <c r="B1113" i="5"/>
  <c r="AC1113" i="5" s="1"/>
  <c r="B1114" i="5"/>
  <c r="AC1114" i="5" s="1"/>
  <c r="B1115" i="5"/>
  <c r="AC1115" i="5" s="1"/>
  <c r="B1116" i="5"/>
  <c r="AC1116" i="5" s="1"/>
  <c r="B1117" i="5"/>
  <c r="AC1117" i="5" s="1"/>
  <c r="B1118" i="5"/>
  <c r="AC1118" i="5" s="1"/>
  <c r="B1119" i="5"/>
  <c r="AC1119" i="5" s="1"/>
  <c r="B1120" i="5"/>
  <c r="AC1120" i="5" s="1"/>
  <c r="B1121" i="5"/>
  <c r="AC1121" i="5" s="1"/>
  <c r="B1122" i="5"/>
  <c r="AC1122" i="5" s="1"/>
  <c r="B1123" i="5"/>
  <c r="AC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s="1"/>
  <c r="B1136" i="5"/>
  <c r="AC1136" i="5" s="1"/>
  <c r="B1137" i="5"/>
  <c r="AC1137" i="5" s="1"/>
  <c r="B1138" i="5"/>
  <c r="AC1138" i="5" s="1"/>
  <c r="B1139" i="5"/>
  <c r="AC1139" i="5" s="1"/>
  <c r="B1140" i="5"/>
  <c r="AC1140" i="5" s="1"/>
  <c r="B1141" i="5"/>
  <c r="AC1141" i="5" s="1"/>
  <c r="B1142" i="5"/>
  <c r="AC1142" i="5" s="1"/>
  <c r="B1143" i="5"/>
  <c r="AC1143" i="5" s="1"/>
  <c r="B1144" i="5"/>
  <c r="AC1144" i="5" s="1"/>
  <c r="B1145" i="5"/>
  <c r="AC1145" i="5" s="1"/>
  <c r="B1146" i="5"/>
  <c r="AC1146" i="5" s="1"/>
  <c r="B1147" i="5"/>
  <c r="AC1147" i="5" s="1"/>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s="1"/>
  <c r="B1165" i="5"/>
  <c r="AC1165" i="5" s="1"/>
  <c r="B1166" i="5"/>
  <c r="AC1166" i="5" s="1"/>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AC1177" i="5" s="1"/>
  <c r="B1178" i="5"/>
  <c r="AC1178" i="5" s="1"/>
  <c r="B1179" i="5"/>
  <c r="AC1179" i="5" s="1"/>
  <c r="B1180" i="5"/>
  <c r="AC1180" i="5" s="1"/>
  <c r="B1181" i="5"/>
  <c r="AC1181" i="5" s="1"/>
  <c r="B1182" i="5"/>
  <c r="AC1182" i="5" s="1"/>
  <c r="B1183" i="5"/>
  <c r="AC1183" i="5" s="1"/>
  <c r="B1184" i="5"/>
  <c r="AC1184" i="5" s="1"/>
  <c r="B1185" i="5"/>
  <c r="AC1185" i="5" s="1"/>
  <c r="B1186" i="5"/>
  <c r="AC1186" i="5" s="1"/>
  <c r="B1187" i="5"/>
  <c r="AC1187" i="5" s="1"/>
  <c r="B1188" i="5"/>
  <c r="AC1188" i="5" s="1"/>
  <c r="B1189" i="5"/>
  <c r="AC1189" i="5" s="1"/>
  <c r="B1190" i="5"/>
  <c r="AC1190" i="5" s="1"/>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s="1"/>
  <c r="B1202" i="5"/>
  <c r="AC1202" i="5" s="1"/>
  <c r="B1203" i="5"/>
  <c r="AC1203" i="5" s="1"/>
  <c r="B1204" i="5"/>
  <c r="AC1204" i="5" s="1"/>
  <c r="B1205" i="5"/>
  <c r="AC1205" i="5" s="1"/>
  <c r="B1206" i="5"/>
  <c r="AC1206" i="5" s="1"/>
  <c r="B1207" i="5"/>
  <c r="AC1207" i="5" s="1"/>
  <c r="B1208" i="5"/>
  <c r="AC1208" i="5" s="1"/>
  <c r="B1209" i="5"/>
  <c r="AC1209" i="5" s="1"/>
  <c r="B1210" i="5"/>
  <c r="AC1210" i="5" s="1"/>
  <c r="B1211" i="5"/>
  <c r="AC1211" i="5" s="1"/>
  <c r="B1212" i="5"/>
  <c r="AC1212" i="5" s="1"/>
  <c r="B1213" i="5"/>
  <c r="AC1213" i="5" s="1"/>
  <c r="B1214" i="5"/>
  <c r="AC1214" i="5" s="1"/>
  <c r="B1215" i="5"/>
  <c r="AC1215" i="5" s="1"/>
  <c r="B1216" i="5"/>
  <c r="AC1216" i="5" s="1"/>
  <c r="B1217" i="5"/>
  <c r="AC1217" i="5" s="1"/>
  <c r="B1218" i="5"/>
  <c r="AC1218" i="5" s="1"/>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AC1454" i="5" s="1"/>
  <c r="B1455" i="5"/>
  <c r="AC1455" i="5" s="1"/>
  <c r="B1456" i="5"/>
  <c r="AC1456" i="5" s="1"/>
  <c r="B1457" i="5"/>
  <c r="AC1457" i="5" s="1"/>
  <c r="B1458" i="5"/>
  <c r="AC1458" i="5" s="1"/>
  <c r="B1459" i="5"/>
  <c r="AC1459" i="5" s="1"/>
  <c r="B1460" i="5"/>
  <c r="AC1460" i="5" s="1"/>
  <c r="B1461" i="5"/>
  <c r="AC1461" i="5" s="1"/>
  <c r="B1462" i="5"/>
  <c r="AC1462" i="5" s="1"/>
  <c r="B1463" i="5"/>
  <c r="AC1463" i="5" s="1"/>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s="1"/>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AC1494" i="5" s="1"/>
  <c r="B1495" i="5"/>
  <c r="AC1495" i="5" s="1"/>
  <c r="B1496" i="5"/>
  <c r="AC1496" i="5" s="1"/>
  <c r="B1497" i="5"/>
  <c r="AC1497" i="5" s="1"/>
  <c r="B1498" i="5"/>
  <c r="AC1498" i="5" s="1"/>
  <c r="B1499" i="5"/>
  <c r="AC1499" i="5" s="1"/>
  <c r="B1500" i="5"/>
  <c r="AC1500" i="5" s="1"/>
  <c r="B1501" i="5"/>
  <c r="AC1501" i="5" s="1"/>
  <c r="B1502" i="5"/>
  <c r="AC1502" i="5" s="1"/>
  <c r="B1503" i="5"/>
  <c r="AC1503" i="5" s="1"/>
  <c r="B1504" i="5"/>
  <c r="AC1504" i="5" s="1"/>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AC1515" i="5" s="1"/>
  <c r="B1516" i="5"/>
  <c r="AC1516" i="5" s="1"/>
  <c r="B1517" i="5"/>
  <c r="AC1517" i="5" s="1"/>
  <c r="B1518" i="5"/>
  <c r="AC1518" i="5" s="1"/>
  <c r="B1519" i="5"/>
  <c r="AC1519" i="5" s="1"/>
  <c r="B1520" i="5"/>
  <c r="AC1520" i="5" s="1"/>
  <c r="B1521" i="5"/>
  <c r="AC1521" i="5" s="1"/>
  <c r="B1522" i="5"/>
  <c r="AC1522" i="5" s="1"/>
  <c r="B1523" i="5"/>
  <c r="AC1523" i="5" s="1"/>
  <c r="B1524" i="5"/>
  <c r="AC1524" i="5" s="1"/>
  <c r="B1525" i="5"/>
  <c r="AC1525" i="5" s="1"/>
  <c r="B1526" i="5"/>
  <c r="AC1526" i="5" s="1"/>
  <c r="B1527" i="5"/>
  <c r="AC1527" i="5" s="1"/>
  <c r="B1528" i="5"/>
  <c r="AC1528" i="5" s="1"/>
  <c r="B1529" i="5"/>
  <c r="AC1529" i="5" s="1"/>
  <c r="B1530" i="5"/>
  <c r="AC1530" i="5" s="1"/>
  <c r="B1531" i="5"/>
  <c r="AC1531" i="5" s="1"/>
  <c r="B1532" i="5"/>
  <c r="AC1532" i="5" s="1"/>
  <c r="B1533" i="5"/>
  <c r="AC1533" i="5" s="1"/>
  <c r="B1534" i="5"/>
  <c r="AC1534" i="5" s="1"/>
  <c r="B1535" i="5"/>
  <c r="AC1535" i="5" s="1"/>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AC1557" i="5" s="1"/>
  <c r="B1558" i="5"/>
  <c r="AC1558" i="5" s="1"/>
  <c r="B1559" i="5"/>
  <c r="AC1559" i="5" s="1"/>
  <c r="B1560" i="5"/>
  <c r="AC1560" i="5" s="1"/>
  <c r="B1561" i="5"/>
  <c r="AC1561" i="5" s="1"/>
  <c r="B1562" i="5"/>
  <c r="AC1562" i="5" s="1"/>
  <c r="B1563" i="5"/>
  <c r="AC1563" i="5" s="1"/>
  <c r="B1564" i="5"/>
  <c r="AC1564" i="5" s="1"/>
  <c r="B1565" i="5"/>
  <c r="AC1565" i="5" s="1"/>
  <c r="B1566" i="5"/>
  <c r="AC1566" i="5" s="1"/>
  <c r="B1567" i="5"/>
  <c r="AC1567" i="5" s="1"/>
  <c r="B1568" i="5"/>
  <c r="AC1568" i="5" s="1"/>
  <c r="B1569" i="5"/>
  <c r="AC1569" i="5" s="1"/>
  <c r="B1570" i="5"/>
  <c r="AC1570" i="5" s="1"/>
  <c r="B1571" i="5"/>
  <c r="AC1571" i="5" s="1"/>
  <c r="B1572" i="5"/>
  <c r="AC1572" i="5" s="1"/>
  <c r="B1573" i="5"/>
  <c r="AC1573" i="5" s="1"/>
  <c r="B1574" i="5"/>
  <c r="AC1574" i="5" s="1"/>
  <c r="B1575" i="5"/>
  <c r="AC1575" i="5" s="1"/>
  <c r="B1576" i="5"/>
  <c r="AC1576" i="5" s="1"/>
  <c r="B1577" i="5"/>
  <c r="AC1577" i="5" s="1"/>
  <c r="B1578" i="5"/>
  <c r="AC1578" i="5" s="1"/>
  <c r="B1579" i="5"/>
  <c r="AC1579" i="5" s="1"/>
  <c r="B1580" i="5"/>
  <c r="AC1580" i="5" s="1"/>
  <c r="B1581" i="5"/>
  <c r="AC1581" i="5" s="1"/>
  <c r="B1582" i="5"/>
  <c r="AC1582" i="5" s="1"/>
  <c r="B1583" i="5"/>
  <c r="AC1583" i="5" s="1"/>
  <c r="B1584" i="5"/>
  <c r="AC1584" i="5" s="1"/>
  <c r="B1585" i="5"/>
  <c r="AC1585" i="5" s="1"/>
  <c r="B1586" i="5"/>
  <c r="AC1586" i="5" s="1"/>
  <c r="B1587" i="5"/>
  <c r="AC1587" i="5" s="1"/>
  <c r="B1588" i="5"/>
  <c r="AC1588" i="5" s="1"/>
  <c r="B1589" i="5"/>
  <c r="AC1589" i="5" s="1"/>
  <c r="B1590" i="5"/>
  <c r="AC1590" i="5" s="1"/>
  <c r="B1591" i="5"/>
  <c r="AC1591" i="5" s="1"/>
  <c r="B1592" i="5"/>
  <c r="AC1592" i="5" s="1"/>
  <c r="B1593" i="5"/>
  <c r="AC1593" i="5" s="1"/>
  <c r="B1594" i="5"/>
  <c r="AC1594" i="5" s="1"/>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s="1"/>
  <c r="B1617" i="5"/>
  <c r="AC1617" i="5" s="1"/>
  <c r="B1618" i="5"/>
  <c r="AC1618" i="5" s="1"/>
  <c r="B1619" i="5"/>
  <c r="AC1619" i="5" s="1"/>
  <c r="B1620" i="5"/>
  <c r="AC1620" i="5" s="1"/>
  <c r="B1621" i="5"/>
  <c r="AC1621" i="5" s="1"/>
  <c r="B1622" i="5"/>
  <c r="AC1622" i="5" s="1"/>
  <c r="B1623" i="5"/>
  <c r="AC1623" i="5" s="1"/>
  <c r="B1624" i="5"/>
  <c r="AC1624" i="5" s="1"/>
  <c r="B1625" i="5"/>
  <c r="AC1625" i="5" s="1"/>
  <c r="B1626" i="5"/>
  <c r="AC1626" i="5" s="1"/>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s="1"/>
  <c r="B1639" i="5"/>
  <c r="AC1639" i="5" s="1"/>
  <c r="B1640" i="5"/>
  <c r="AC1640" i="5" s="1"/>
  <c r="B1641" i="5"/>
  <c r="AC1641" i="5" s="1"/>
  <c r="B1642" i="5"/>
  <c r="AC1642" i="5" s="1"/>
  <c r="B1643" i="5"/>
  <c r="AC1643" i="5" s="1"/>
  <c r="B1644" i="5"/>
  <c r="AC1644" i="5" s="1"/>
  <c r="B1645" i="5"/>
  <c r="AC1645" i="5" s="1"/>
  <c r="B1646" i="5"/>
  <c r="AC1646" i="5" s="1"/>
  <c r="B1647" i="5"/>
  <c r="AC1647" i="5" s="1"/>
  <c r="B1648" i="5"/>
  <c r="AC1648" i="5" s="1"/>
  <c r="B1649" i="5"/>
  <c r="AC1649" i="5" s="1"/>
  <c r="B1650" i="5"/>
  <c r="AC1650" i="5" s="1"/>
  <c r="B1651" i="5"/>
  <c r="AC1651" i="5" s="1"/>
  <c r="B1652" i="5"/>
  <c r="AC1652" i="5" s="1"/>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AC1665" i="5" s="1"/>
  <c r="B1666" i="5"/>
  <c r="AC1666" i="5" s="1"/>
  <c r="B1667" i="5"/>
  <c r="AC1667" i="5" s="1"/>
  <c r="B1668" i="5"/>
  <c r="AC1668" i="5" s="1"/>
  <c r="B1669" i="5"/>
  <c r="AC1669" i="5" s="1"/>
  <c r="B1670" i="5"/>
  <c r="AC1670" i="5" s="1"/>
  <c r="B1671" i="5"/>
  <c r="AC1671" i="5" s="1"/>
  <c r="B1672" i="5"/>
  <c r="AC1672" i="5" s="1"/>
  <c r="B1673" i="5"/>
  <c r="AC1673" i="5" s="1"/>
  <c r="B1674" i="5"/>
  <c r="AC1674" i="5" s="1"/>
  <c r="B1675" i="5"/>
  <c r="AC1675" i="5" s="1"/>
  <c r="B1676" i="5"/>
  <c r="AC1676" i="5" s="1"/>
  <c r="B1677" i="5"/>
  <c r="AC1677" i="5" s="1"/>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s="1"/>
  <c r="B1699" i="5"/>
  <c r="AC1699" i="5" s="1"/>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AC1710" i="5" s="1"/>
  <c r="B1711" i="5"/>
  <c r="AC1711" i="5" s="1"/>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s="1"/>
  <c r="B1723" i="5"/>
  <c r="AC1723" i="5" s="1"/>
  <c r="B1724" i="5"/>
  <c r="AC1724" i="5" s="1"/>
  <c r="B1725" i="5"/>
  <c r="AC1725" i="5" s="1"/>
  <c r="B1726" i="5"/>
  <c r="AC1726" i="5" s="1"/>
  <c r="B1727" i="5"/>
  <c r="AC1727" i="5" s="1"/>
  <c r="B1728" i="5"/>
  <c r="AC1728" i="5" s="1"/>
  <c r="B1729" i="5"/>
  <c r="AC1729" i="5" s="1"/>
  <c r="B1730" i="5"/>
  <c r="AC1730" i="5" s="1"/>
  <c r="B1731" i="5"/>
  <c r="AC1731" i="5" s="1"/>
  <c r="B1732" i="5"/>
  <c r="AC1732" i="5" s="1"/>
  <c r="B1733" i="5"/>
  <c r="AC1733" i="5" s="1"/>
  <c r="B1734" i="5"/>
  <c r="AC1734" i="5" s="1"/>
  <c r="B1735" i="5"/>
  <c r="AC1735" i="5" s="1"/>
  <c r="B1736" i="5"/>
  <c r="AC1736" i="5" s="1"/>
  <c r="B1737" i="5"/>
  <c r="AC1737" i="5" s="1"/>
  <c r="B1738" i="5"/>
  <c r="AC1738" i="5" s="1"/>
  <c r="B1739" i="5"/>
  <c r="AC1739" i="5" s="1"/>
  <c r="B1740" i="5"/>
  <c r="AC1740" i="5" s="1"/>
  <c r="B1741" i="5"/>
  <c r="AC1741" i="5" s="1"/>
  <c r="B1742" i="5"/>
  <c r="AC1742" i="5" s="1"/>
  <c r="B1743" i="5"/>
  <c r="AC1743" i="5" s="1"/>
  <c r="B1744" i="5"/>
  <c r="AC1744" i="5" s="1"/>
  <c r="B1745" i="5"/>
  <c r="AC1745" i="5" s="1"/>
  <c r="B1746" i="5"/>
  <c r="AC1746" i="5" s="1"/>
  <c r="B1747" i="5"/>
  <c r="AC1747" i="5" s="1"/>
  <c r="B1748" i="5"/>
  <c r="AC1748" i="5" s="1"/>
  <c r="B1749" i="5"/>
  <c r="AC1749" i="5" s="1"/>
  <c r="B1750" i="5"/>
  <c r="AC1750" i="5" s="1"/>
  <c r="B1751" i="5"/>
  <c r="AC1751" i="5" s="1"/>
  <c r="B1752" i="5"/>
  <c r="AC1752" i="5" s="1"/>
  <c r="B1753" i="5"/>
  <c r="AC1753" i="5" s="1"/>
  <c r="B1754" i="5"/>
  <c r="AC1754" i="5" s="1"/>
  <c r="B1755" i="5"/>
  <c r="AC1755" i="5" s="1"/>
  <c r="B1756" i="5"/>
  <c r="AC1756" i="5" s="1"/>
  <c r="B1757" i="5"/>
  <c r="AC1757" i="5" s="1"/>
  <c r="B1758" i="5"/>
  <c r="AC1758" i="5" s="1"/>
  <c r="B1759" i="5"/>
  <c r="AC1759" i="5" s="1"/>
  <c r="B1760" i="5"/>
  <c r="AC1760" i="5" s="1"/>
  <c r="B1761" i="5"/>
  <c r="AC1761" i="5" s="1"/>
  <c r="B1762" i="5"/>
  <c r="AC1762" i="5" s="1"/>
  <c r="B1763" i="5"/>
  <c r="AC1763" i="5" s="1"/>
  <c r="B1764" i="5"/>
  <c r="AC1764" i="5" s="1"/>
  <c r="B1765" i="5"/>
  <c r="AC1765" i="5" s="1"/>
  <c r="B1766" i="5"/>
  <c r="AC1766" i="5" s="1"/>
  <c r="B1767" i="5"/>
  <c r="AC1767" i="5" s="1"/>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AC1794" i="5" s="1"/>
  <c r="B1795" i="5"/>
  <c r="AC1795" i="5" s="1"/>
  <c r="B1796" i="5"/>
  <c r="AC1796" i="5" s="1"/>
  <c r="B1797" i="5"/>
  <c r="AC1797" i="5" s="1"/>
  <c r="B1798" i="5"/>
  <c r="AC1798" i="5" s="1"/>
  <c r="B1799" i="5"/>
  <c r="AC1799" i="5" s="1"/>
  <c r="B1800" i="5"/>
  <c r="AC1800" i="5" s="1"/>
  <c r="B1801" i="5"/>
  <c r="AC1801" i="5" s="1"/>
  <c r="B1802" i="5"/>
  <c r="AC1802" i="5" s="1"/>
  <c r="B1803" i="5"/>
  <c r="AC1803" i="5" s="1"/>
  <c r="B1804" i="5"/>
  <c r="AC1804" i="5" s="1"/>
  <c r="B1805" i="5"/>
  <c r="AC1805" i="5" s="1"/>
  <c r="B1806" i="5"/>
  <c r="AC1806" i="5" s="1"/>
  <c r="B1807" i="5"/>
  <c r="AC1807" i="5" s="1"/>
  <c r="B1808" i="5"/>
  <c r="AC1808" i="5" s="1"/>
  <c r="B1809" i="5"/>
  <c r="AC1809" i="5" s="1"/>
  <c r="B1810" i="5"/>
  <c r="AC1810" i="5" s="1"/>
  <c r="B1811" i="5"/>
  <c r="AC1811" i="5" s="1"/>
  <c r="B1812" i="5"/>
  <c r="AC1812" i="5" s="1"/>
  <c r="B1813" i="5"/>
  <c r="AC1813" i="5" s="1"/>
  <c r="B1814" i="5"/>
  <c r="AC1814" i="5" s="1"/>
  <c r="B1815" i="5"/>
  <c r="AC1815" i="5" s="1"/>
  <c r="B1816" i="5"/>
  <c r="AC1816" i="5" s="1"/>
  <c r="B1817" i="5"/>
  <c r="AC1817" i="5" s="1"/>
  <c r="B1818" i="5"/>
  <c r="AC1818" i="5" s="1"/>
  <c r="B1819" i="5"/>
  <c r="AC1819" i="5" s="1"/>
  <c r="B1820" i="5"/>
  <c r="AC1820" i="5" s="1"/>
  <c r="B1821" i="5"/>
  <c r="AC1821" i="5" s="1"/>
  <c r="B1822" i="5"/>
  <c r="AC1822" i="5" s="1"/>
  <c r="B1823" i="5"/>
  <c r="AC1823" i="5" s="1"/>
  <c r="B1824" i="5"/>
  <c r="AC1824" i="5" s="1"/>
  <c r="B1825" i="5"/>
  <c r="AC1825" i="5" s="1"/>
  <c r="B1826" i="5"/>
  <c r="AC1826" i="5" s="1"/>
  <c r="B1827" i="5"/>
  <c r="AC1827" i="5" s="1"/>
  <c r="B1828" i="5"/>
  <c r="AC1828" i="5" s="1"/>
  <c r="B1829" i="5"/>
  <c r="AC1829" i="5" s="1"/>
  <c r="B1830" i="5"/>
  <c r="AC1830" i="5" s="1"/>
  <c r="B1831" i="5"/>
  <c r="AC1831" i="5" s="1"/>
  <c r="B1832" i="5"/>
  <c r="AC1832" i="5" s="1"/>
  <c r="B1833" i="5"/>
  <c r="AC1833" i="5" s="1"/>
  <c r="B1834" i="5"/>
  <c r="AC1834" i="5" s="1"/>
  <c r="B1835" i="5"/>
  <c r="AC1835" i="5" s="1"/>
  <c r="B1836" i="5"/>
  <c r="AC1836" i="5" s="1"/>
  <c r="B1837" i="5"/>
  <c r="AC1837" i="5" s="1"/>
  <c r="B1838" i="5"/>
  <c r="AC1838" i="5" s="1"/>
  <c r="B1839" i="5"/>
  <c r="AC1839" i="5" s="1"/>
  <c r="B1840" i="5"/>
  <c r="AC1840" i="5" s="1"/>
  <c r="B1841" i="5"/>
  <c r="AC1841" i="5" s="1"/>
  <c r="B1842" i="5"/>
  <c r="AC1842" i="5" s="1"/>
  <c r="B1843" i="5"/>
  <c r="AC1843" i="5" s="1"/>
  <c r="B1844" i="5"/>
  <c r="AC1844" i="5" s="1"/>
  <c r="B1845" i="5"/>
  <c r="AC1845" i="5" s="1"/>
  <c r="B1846" i="5"/>
  <c r="AC1846" i="5" s="1"/>
  <c r="B1847" i="5"/>
  <c r="AC1847" i="5" s="1"/>
  <c r="B1848" i="5"/>
  <c r="AC1848" i="5" s="1"/>
  <c r="B1849" i="5"/>
  <c r="AC1849" i="5" s="1"/>
  <c r="B1850" i="5"/>
  <c r="AC1850" i="5" s="1"/>
  <c r="B1851" i="5"/>
  <c r="AC1851" i="5" s="1"/>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AC1864" i="5" s="1"/>
  <c r="B1865" i="5"/>
  <c r="AC1865" i="5" s="1"/>
  <c r="B1866" i="5"/>
  <c r="AC1866" i="5" s="1"/>
  <c r="B1867" i="5"/>
  <c r="AC1867" i="5" s="1"/>
  <c r="B1868" i="5"/>
  <c r="AC1868" i="5" s="1"/>
  <c r="B1869" i="5"/>
  <c r="AC1869" i="5" s="1"/>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AC1880" i="5" s="1"/>
  <c r="B1881" i="5"/>
  <c r="AC1881" i="5" s="1"/>
  <c r="B1882" i="5"/>
  <c r="AC1882" i="5" s="1"/>
  <c r="B1883" i="5"/>
  <c r="AC1883" i="5" s="1"/>
  <c r="B1884" i="5"/>
  <c r="AC1884" i="5" s="1"/>
  <c r="B1885" i="5"/>
  <c r="AC1885" i="5" s="1"/>
  <c r="B1886" i="5"/>
  <c r="AC1886" i="5" s="1"/>
  <c r="B1887" i="5"/>
  <c r="AC1887" i="5" s="1"/>
  <c r="B1888" i="5"/>
  <c r="AC1888" i="5" s="1"/>
  <c r="B1889" i="5"/>
  <c r="AC1889" i="5" s="1"/>
  <c r="B1890" i="5"/>
  <c r="AC1890" i="5" s="1"/>
  <c r="B1891" i="5"/>
  <c r="AC1891" i="5" s="1"/>
  <c r="B1892" i="5"/>
  <c r="AC1892" i="5" s="1"/>
  <c r="B1893" i="5"/>
  <c r="AC1893" i="5" s="1"/>
  <c r="B1894" i="5"/>
  <c r="AC1894" i="5" s="1"/>
  <c r="B1895" i="5"/>
  <c r="AC1895" i="5" s="1"/>
  <c r="B1896" i="5"/>
  <c r="AC1896" i="5" s="1"/>
  <c r="B1897" i="5"/>
  <c r="AC1897" i="5" s="1"/>
  <c r="B1898" i="5"/>
  <c r="AC1898" i="5" s="1"/>
  <c r="B1899" i="5"/>
  <c r="AC1899" i="5" s="1"/>
  <c r="B1900" i="5"/>
  <c r="AC1900" i="5" s="1"/>
  <c r="B1901" i="5"/>
  <c r="AC1901" i="5" s="1"/>
  <c r="B1902" i="5"/>
  <c r="AC1902" i="5" s="1"/>
  <c r="B1903" i="5"/>
  <c r="AC1903" i="5" s="1"/>
  <c r="B1904" i="5"/>
  <c r="AC1904" i="5" s="1"/>
  <c r="B1905" i="5"/>
  <c r="AC1905" i="5" s="1"/>
  <c r="B1906" i="5"/>
  <c r="AC1906" i="5" s="1"/>
  <c r="B1907" i="5"/>
  <c r="AC1907" i="5" s="1"/>
  <c r="B1908" i="5"/>
  <c r="AC1908" i="5" s="1"/>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s="1"/>
  <c r="B1926" i="5"/>
  <c r="AC1926" i="5" s="1"/>
  <c r="B1927" i="5"/>
  <c r="AC1927" i="5" s="1"/>
  <c r="B1928" i="5"/>
  <c r="AC1928" i="5" s="1"/>
  <c r="B1929" i="5"/>
  <c r="AC1929" i="5" s="1"/>
  <c r="B1930" i="5"/>
  <c r="AC1930" i="5" s="1"/>
  <c r="B1931" i="5"/>
  <c r="AC1931" i="5" s="1"/>
  <c r="B1932" i="5"/>
  <c r="AC1932" i="5" s="1"/>
  <c r="B1933" i="5"/>
  <c r="AC1933" i="5" s="1"/>
  <c r="B1934" i="5"/>
  <c r="AC1934" i="5" s="1"/>
  <c r="B1935" i="5"/>
  <c r="AC1935" i="5" s="1"/>
  <c r="B1936" i="5"/>
  <c r="AC1936" i="5" s="1"/>
  <c r="B1937" i="5"/>
  <c r="AC1937" i="5" s="1"/>
  <c r="B1938" i="5"/>
  <c r="AC1938" i="5" s="1"/>
  <c r="B1939" i="5"/>
  <c r="AC1939" i="5" s="1"/>
  <c r="B1940" i="5"/>
  <c r="AC1940" i="5" s="1"/>
  <c r="B1941" i="5"/>
  <c r="AC1941" i="5" s="1"/>
  <c r="B1942" i="5"/>
  <c r="AC1942" i="5" s="1"/>
  <c r="B1943" i="5"/>
  <c r="AC1943" i="5" s="1"/>
  <c r="B1944" i="5"/>
  <c r="AC1944" i="5" s="1"/>
  <c r="B1945" i="5"/>
  <c r="AC1945" i="5" s="1"/>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s="1"/>
  <c r="B1959" i="5"/>
  <c r="AC1959" i="5" s="1"/>
  <c r="B1960" i="5"/>
  <c r="AC1960" i="5" s="1"/>
  <c r="B1961" i="5"/>
  <c r="AC1961" i="5" s="1"/>
  <c r="B1962" i="5"/>
  <c r="AC1962" i="5" s="1"/>
  <c r="B1963" i="5"/>
  <c r="AC1963" i="5" s="1"/>
  <c r="B1964" i="5"/>
  <c r="AC1964" i="5" s="1"/>
  <c r="B1965" i="5"/>
  <c r="AC1965" i="5" s="1"/>
  <c r="B1966" i="5"/>
  <c r="AC1966" i="5" s="1"/>
  <c r="B1967" i="5"/>
  <c r="AC1967" i="5" s="1"/>
  <c r="B1968" i="5"/>
  <c r="AC1968" i="5" s="1"/>
  <c r="B1969" i="5"/>
  <c r="AC1969" i="5" s="1"/>
  <c r="B1970" i="5"/>
  <c r="AC1970" i="5" s="1"/>
  <c r="B1971" i="5"/>
  <c r="AC1971" i="5" s="1"/>
  <c r="B1972" i="5"/>
  <c r="AC1972" i="5" s="1"/>
  <c r="B1973" i="5"/>
  <c r="AC1973" i="5" s="1"/>
  <c r="B1974" i="5"/>
  <c r="AC1974" i="5" s="1"/>
  <c r="B1975" i="5"/>
  <c r="AC1975" i="5"/>
  <c r="B1976" i="5"/>
  <c r="AC1976" i="5" s="1"/>
  <c r="B1977" i="5"/>
  <c r="AC1977" i="5" s="1"/>
  <c r="B1978" i="5"/>
  <c r="AC1978" i="5" s="1"/>
  <c r="B1979" i="5"/>
  <c r="AC1979" i="5"/>
  <c r="B1980" i="5"/>
  <c r="AC1980" i="5" s="1"/>
  <c r="B1981" i="5"/>
  <c r="AC1981" i="5" s="1"/>
  <c r="B1982" i="5"/>
  <c r="AC1982" i="5" s="1"/>
  <c r="B1983" i="5"/>
  <c r="AC1983" i="5"/>
  <c r="B1984" i="5"/>
  <c r="AC1984" i="5" s="1"/>
  <c r="B1985" i="5"/>
  <c r="AC1985" i="5" s="1"/>
  <c r="B1986" i="5"/>
  <c r="AC1986" i="5" s="1"/>
  <c r="B1987" i="5"/>
  <c r="AC1987" i="5"/>
  <c r="B1988" i="5"/>
  <c r="AC1988" i="5" s="1"/>
  <c r="B1989" i="5"/>
  <c r="AC1989" i="5" s="1"/>
  <c r="B1990" i="5"/>
  <c r="AC1990" i="5" s="1"/>
  <c r="B1991" i="5"/>
  <c r="AC1991" i="5"/>
  <c r="B1992" i="5"/>
  <c r="AC1992" i="5" s="1"/>
  <c r="B1993" i="5"/>
  <c r="AC1993" i="5" s="1"/>
  <c r="B1994" i="5"/>
  <c r="AC1994" i="5" s="1"/>
  <c r="B1995" i="5"/>
  <c r="AC1995" i="5"/>
  <c r="B1996" i="5"/>
  <c r="AC1996" i="5" s="1"/>
  <c r="B1997" i="5"/>
  <c r="AC1997" i="5" s="1"/>
  <c r="B1998" i="5"/>
  <c r="AC1998" i="5" s="1"/>
  <c r="B1999" i="5"/>
  <c r="AC1999" i="5"/>
  <c r="B2000" i="5"/>
  <c r="AC2000" i="5" s="1"/>
  <c r="B2001" i="5"/>
  <c r="AC2001" i="5" s="1"/>
  <c r="B2002" i="5"/>
  <c r="AC2002" i="5" s="1"/>
  <c r="B2003" i="5"/>
  <c r="AC2003" i="5"/>
  <c r="B2004" i="5"/>
  <c r="AC2004" i="5" s="1"/>
  <c r="B2005" i="5"/>
  <c r="AC2005" i="5" s="1"/>
  <c r="B2006" i="5"/>
  <c r="AC2006" i="5" s="1"/>
  <c r="B2007" i="5"/>
  <c r="AC2007" i="5"/>
  <c r="B2008" i="5"/>
  <c r="AC2008" i="5" s="1"/>
  <c r="B2009" i="5"/>
  <c r="AC2009" i="5" s="1"/>
  <c r="B2010" i="5"/>
  <c r="AC2010" i="5" s="1"/>
  <c r="B2011" i="5"/>
  <c r="AC2011" i="5"/>
  <c r="B2012" i="5"/>
  <c r="AC2012" i="5" s="1"/>
  <c r="B2013" i="5"/>
  <c r="AC2013" i="5" s="1"/>
  <c r="B2014" i="5"/>
  <c r="AC2014" i="5" s="1"/>
  <c r="B2015" i="5"/>
  <c r="AC2015" i="5"/>
  <c r="B2016" i="5"/>
  <c r="AC2016" i="5" s="1"/>
  <c r="B2017" i="5"/>
  <c r="AC2017" i="5" s="1"/>
  <c r="B2018" i="5"/>
  <c r="AC2018" i="5" s="1"/>
  <c r="B2019" i="5"/>
  <c r="AC2019" i="5"/>
  <c r="B2020" i="5"/>
  <c r="AC2020" i="5" s="1"/>
  <c r="B2021" i="5"/>
  <c r="AC2021" i="5" s="1"/>
  <c r="B2022" i="5"/>
  <c r="AC2022" i="5" s="1"/>
  <c r="B2023" i="5"/>
  <c r="AC2023" i="5"/>
  <c r="B2024" i="5"/>
  <c r="AC2024" i="5" s="1"/>
  <c r="B2025" i="5"/>
  <c r="AC2025" i="5" s="1"/>
  <c r="B2026" i="5"/>
  <c r="AC2026" i="5" s="1"/>
  <c r="B2027" i="5"/>
  <c r="AC2027" i="5"/>
  <c r="B2028" i="5"/>
  <c r="AC2028" i="5" s="1"/>
  <c r="B2029" i="5"/>
  <c r="AC2029" i="5" s="1"/>
  <c r="B2030" i="5"/>
  <c r="AC2030" i="5" s="1"/>
  <c r="B2031" i="5"/>
  <c r="AC2031" i="5"/>
  <c r="B2032" i="5"/>
  <c r="AC2032" i="5" s="1"/>
  <c r="B2033" i="5"/>
  <c r="AC2033" i="5" s="1"/>
  <c r="B2034" i="5"/>
  <c r="AC2034" i="5" s="1"/>
  <c r="B2035" i="5"/>
  <c r="AC2035" i="5"/>
  <c r="B2036" i="5"/>
  <c r="AC2036" i="5" s="1"/>
  <c r="B2037" i="5"/>
  <c r="AC2037" i="5" s="1"/>
  <c r="B2038" i="5"/>
  <c r="AC2038" i="5" s="1"/>
  <c r="B2039" i="5"/>
  <c r="AC2039" i="5"/>
  <c r="B2040" i="5"/>
  <c r="AC2040" i="5" s="1"/>
  <c r="B2041" i="5"/>
  <c r="AC2041" i="5" s="1"/>
  <c r="B2042" i="5"/>
  <c r="AC2042" i="5" s="1"/>
  <c r="B2043" i="5"/>
  <c r="AC2043" i="5" s="1"/>
  <c r="B2044" i="5"/>
  <c r="AC2044" i="5" s="1"/>
  <c r="B2045" i="5"/>
  <c r="AC2045" i="5" s="1"/>
  <c r="B2046" i="5"/>
  <c r="AC2046" i="5" s="1"/>
  <c r="B2047" i="5"/>
  <c r="AC2047" i="5" s="1"/>
  <c r="B2048" i="5"/>
  <c r="AC2048" i="5" s="1"/>
  <c r="B2049" i="5"/>
  <c r="AC2049" i="5" s="1"/>
  <c r="B2050" i="5"/>
  <c r="AC2050" i="5" s="1"/>
  <c r="B2051" i="5"/>
  <c r="AC2051" i="5" s="1"/>
  <c r="B2052" i="5"/>
  <c r="AC2052" i="5" s="1"/>
  <c r="B2053" i="5"/>
  <c r="AC2053" i="5" s="1"/>
  <c r="B2054" i="5"/>
  <c r="AC2054" i="5" s="1"/>
  <c r="B2055" i="5"/>
  <c r="AC2055" i="5" s="1"/>
  <c r="B2056" i="5"/>
  <c r="AC2056" i="5" s="1"/>
  <c r="B2057" i="5"/>
  <c r="AC2057" i="5" s="1"/>
  <c r="B2058" i="5"/>
  <c r="AC2058" i="5" s="1"/>
  <c r="B2059" i="5"/>
  <c r="AC2059" i="5" s="1"/>
  <c r="B2060" i="5"/>
  <c r="AC2060" i="5" s="1"/>
  <c r="B2061" i="5"/>
  <c r="AC2061" i="5" s="1"/>
  <c r="B2062" i="5"/>
  <c r="AC2062" i="5" s="1"/>
  <c r="B2063" i="5"/>
  <c r="AC2063" i="5" s="1"/>
  <c r="B2064" i="5"/>
  <c r="AC2064" i="5" s="1"/>
  <c r="B2065" i="5"/>
  <c r="AC2065" i="5" s="1"/>
  <c r="B2066" i="5"/>
  <c r="AC2066" i="5" s="1"/>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AC2078" i="5" s="1"/>
  <c r="B2079" i="5"/>
  <c r="AC2079" i="5" s="1"/>
  <c r="B2080" i="5"/>
  <c r="AC2080" i="5" s="1"/>
  <c r="B2081" i="5"/>
  <c r="AC2081" i="5" s="1"/>
  <c r="B2082" i="5"/>
  <c r="AC2082" i="5" s="1"/>
  <c r="B2083" i="5"/>
  <c r="AC2083" i="5" s="1"/>
  <c r="B2084" i="5"/>
  <c r="AC2084" i="5" s="1"/>
  <c r="B2085" i="5"/>
  <c r="AC2085" i="5" s="1"/>
  <c r="B2086" i="5"/>
  <c r="AC2086" i="5" s="1"/>
  <c r="B2087" i="5"/>
  <c r="AC2087" i="5" s="1"/>
  <c r="B2088" i="5"/>
  <c r="AC2088" i="5" s="1"/>
  <c r="B2089" i="5"/>
  <c r="AC2089" i="5" s="1"/>
  <c r="B2090" i="5"/>
  <c r="AC2090" i="5" s="1"/>
  <c r="B2091" i="5"/>
  <c r="AC2091" i="5" s="1"/>
  <c r="B2092" i="5"/>
  <c r="AC2092" i="5" s="1"/>
  <c r="B2093" i="5"/>
  <c r="AC2093" i="5" s="1"/>
  <c r="B2094" i="5"/>
  <c r="AC2094" i="5" s="1"/>
  <c r="B2095" i="5"/>
  <c r="AC2095" i="5" s="1"/>
  <c r="B2096" i="5"/>
  <c r="AC2096" i="5" s="1"/>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AC2125" i="5" s="1"/>
  <c r="B2126" i="5"/>
  <c r="AC2126" i="5" s="1"/>
  <c r="B2127" i="5"/>
  <c r="AC2127" i="5" s="1"/>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AC2151" i="5" s="1"/>
  <c r="B2152" i="5"/>
  <c r="AC2152" i="5" s="1"/>
  <c r="B2153" i="5"/>
  <c r="AC2153" i="5" s="1"/>
  <c r="B2154" i="5"/>
  <c r="AC2154" i="5" s="1"/>
  <c r="B2155" i="5"/>
  <c r="AC2155" i="5" s="1"/>
  <c r="B2156" i="5"/>
  <c r="AC2156" i="5" s="1"/>
  <c r="B2157" i="5"/>
  <c r="AC2157" i="5" s="1"/>
  <c r="B2158" i="5"/>
  <c r="AC2158" i="5" s="1"/>
  <c r="B2159" i="5"/>
  <c r="AC2159" i="5" s="1"/>
  <c r="B2160" i="5"/>
  <c r="AC2160" i="5" s="1"/>
  <c r="B2161" i="5"/>
  <c r="AC2161" i="5" s="1"/>
  <c r="B2162" i="5"/>
  <c r="AC2162" i="5" s="1"/>
  <c r="B2163" i="5"/>
  <c r="AC2163" i="5" s="1"/>
  <c r="B2164" i="5"/>
  <c r="AC2164" i="5" s="1"/>
  <c r="B2165" i="5"/>
  <c r="AC2165" i="5" s="1"/>
  <c r="B2166" i="5"/>
  <c r="AC2166" i="5" s="1"/>
  <c r="B2167" i="5"/>
  <c r="AC2167" i="5" s="1"/>
  <c r="B2168" i="5"/>
  <c r="AC2168" i="5" s="1"/>
  <c r="B2169" i="5"/>
  <c r="AC2169" i="5" s="1"/>
  <c r="B2170" i="5"/>
  <c r="AC2170" i="5" s="1"/>
  <c r="B2171" i="5"/>
  <c r="AC2171" i="5" s="1"/>
  <c r="B2172" i="5"/>
  <c r="AC2172" i="5" s="1"/>
  <c r="B2173" i="5"/>
  <c r="AC2173" i="5" s="1"/>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s="1"/>
  <c r="B2188" i="5"/>
  <c r="AC2188" i="5" s="1"/>
  <c r="B2189" i="5"/>
  <c r="AC2189" i="5" s="1"/>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AC2216" i="5" s="1"/>
  <c r="B2217" i="5"/>
  <c r="AC2217" i="5" s="1"/>
  <c r="B2218" i="5"/>
  <c r="AC2218" i="5" s="1"/>
  <c r="B2219" i="5"/>
  <c r="AC2219" i="5" s="1"/>
  <c r="B2220" i="5"/>
  <c r="AC2220" i="5" s="1"/>
  <c r="B2221" i="5"/>
  <c r="AC2221" i="5" s="1"/>
  <c r="B2222" i="5"/>
  <c r="AC2222" i="5" s="1"/>
  <c r="B2223" i="5"/>
  <c r="AC2223" i="5" s="1"/>
  <c r="B2224" i="5"/>
  <c r="AC2224" i="5" s="1"/>
  <c r="B2225" i="5"/>
  <c r="AC2225" i="5" s="1"/>
  <c r="B2226" i="5"/>
  <c r="AC2226" i="5" s="1"/>
  <c r="B2227" i="5"/>
  <c r="AC2227" i="5" s="1"/>
  <c r="B2228" i="5"/>
  <c r="AC2228" i="5" s="1"/>
  <c r="B2229" i="5"/>
  <c r="AC2229" i="5" s="1"/>
  <c r="B2230" i="5"/>
  <c r="AC2230" i="5" s="1"/>
  <c r="B2231" i="5"/>
  <c r="AC2231" i="5" s="1"/>
  <c r="B2232" i="5"/>
  <c r="AC2232" i="5" s="1"/>
  <c r="B2233" i="5"/>
  <c r="AC2233" i="5" s="1"/>
  <c r="B2234" i="5"/>
  <c r="AC2234" i="5" s="1"/>
  <c r="B2235" i="5"/>
  <c r="AC2235" i="5" s="1"/>
  <c r="B2236" i="5"/>
  <c r="AC2236" i="5" s="1"/>
  <c r="B2237" i="5"/>
  <c r="AC2237" i="5" s="1"/>
  <c r="B2238" i="5"/>
  <c r="AC2238" i="5" s="1"/>
  <c r="B2239" i="5"/>
  <c r="AC2239" i="5" s="1"/>
  <c r="B2240" i="5"/>
  <c r="AC2240" i="5" s="1"/>
  <c r="B2241" i="5"/>
  <c r="AC2241" i="5" s="1"/>
  <c r="B2242" i="5"/>
  <c r="AC2242" i="5" s="1"/>
  <c r="B2243" i="5"/>
  <c r="AC2243" i="5" s="1"/>
  <c r="B2244" i="5"/>
  <c r="AC2244" i="5" s="1"/>
  <c r="B2245" i="5"/>
  <c r="AC2245" i="5" s="1"/>
  <c r="B2246" i="5"/>
  <c r="AC2246" i="5" s="1"/>
  <c r="B2247" i="5"/>
  <c r="AC2247" i="5" s="1"/>
  <c r="B2248" i="5"/>
  <c r="AC2248" i="5" s="1"/>
  <c r="B2249" i="5"/>
  <c r="AC2249" i="5" s="1"/>
  <c r="B2250" i="5"/>
  <c r="AC2250" i="5" s="1"/>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AC2263" i="5" s="1"/>
  <c r="B2264" i="5"/>
  <c r="AC2264" i="5" s="1"/>
  <c r="B2265" i="5"/>
  <c r="AC2265" i="5" s="1"/>
  <c r="B2266" i="5"/>
  <c r="AC2266" i="5" s="1"/>
  <c r="B2267" i="5"/>
  <c r="AC2267" i="5" s="1"/>
  <c r="B2268" i="5"/>
  <c r="AC2268" i="5" s="1"/>
  <c r="B2269" i="5"/>
  <c r="AC2269" i="5" s="1"/>
  <c r="B2270" i="5"/>
  <c r="AC2270" i="5" s="1"/>
  <c r="B2271" i="5"/>
  <c r="AC2271" i="5" s="1"/>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s="1"/>
  <c r="B2284" i="5"/>
  <c r="AC2284" i="5" s="1"/>
  <c r="B2285" i="5"/>
  <c r="AC2285" i="5" s="1"/>
  <c r="B2286" i="5"/>
  <c r="AC2286" i="5" s="1"/>
  <c r="B2287" i="5"/>
  <c r="AC2287" i="5" s="1"/>
  <c r="B2288" i="5"/>
  <c r="AC2288" i="5" s="1"/>
  <c r="B2289" i="5"/>
  <c r="AC2289" i="5" s="1"/>
  <c r="B2290" i="5"/>
  <c r="AC2290" i="5" s="1"/>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AC2314" i="5" s="1"/>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AC2340" i="5" s="1"/>
  <c r="B2341" i="5"/>
  <c r="AC2341" i="5" s="1"/>
  <c r="B2342" i="5"/>
  <c r="AC2342" i="5" s="1"/>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AC2367" i="5" s="1"/>
  <c r="B2368" i="5"/>
  <c r="AC2368" i="5" s="1"/>
  <c r="B2369" i="5"/>
  <c r="AC2369" i="5" s="1"/>
  <c r="B2370" i="5"/>
  <c r="AC2370" i="5" s="1"/>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AC2405" i="5" s="1"/>
  <c r="B2406" i="5"/>
  <c r="AC2406" i="5" s="1"/>
  <c r="B2407" i="5"/>
  <c r="AC2407" i="5" s="1"/>
  <c r="B2408" i="5"/>
  <c r="AC2408" i="5" s="1"/>
  <c r="B2409" i="5"/>
  <c r="AC2409" i="5" s="1"/>
  <c r="B2410" i="5"/>
  <c r="AC2410" i="5" s="1"/>
  <c r="B2411" i="5"/>
  <c r="AC2411" i="5" s="1"/>
  <c r="B2412" i="5"/>
  <c r="AC2412" i="5" s="1"/>
  <c r="B2413" i="5"/>
  <c r="AC2413" i="5" s="1"/>
  <c r="B2414" i="5"/>
  <c r="AC2414" i="5" s="1"/>
  <c r="B2415" i="5"/>
  <c r="AC2415" i="5" s="1"/>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AC2428" i="5" s="1"/>
  <c r="B2429" i="5"/>
  <c r="AC2429" i="5" s="1"/>
  <c r="B2430" i="5"/>
  <c r="AC2430" i="5" s="1"/>
  <c r="B2431" i="5"/>
  <c r="AC2431" i="5" s="1"/>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AC2454" i="5" s="1"/>
  <c r="B2455" i="5"/>
  <c r="AC2455" i="5" s="1"/>
  <c r="B2456" i="5"/>
  <c r="AC2456" i="5" s="1"/>
  <c r="B2457" i="5"/>
  <c r="AC2457" i="5" s="1"/>
  <c r="B2458" i="5"/>
  <c r="AC2458" i="5" s="1"/>
  <c r="B2459" i="5"/>
  <c r="AC2459" i="5" s="1"/>
  <c r="B2460" i="5"/>
  <c r="AC2460" i="5" s="1"/>
  <c r="B2461" i="5"/>
  <c r="AC2461" i="5" s="1"/>
  <c r="B2462" i="5"/>
  <c r="AC2462" i="5" s="1"/>
  <c r="B2463" i="5"/>
  <c r="AC2463" i="5" s="1"/>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s="1"/>
  <c r="B2476" i="5"/>
  <c r="AC2476" i="5" s="1"/>
  <c r="B2477" i="5"/>
  <c r="AC2477" i="5" s="1"/>
  <c r="B2478" i="5"/>
  <c r="AC2478" i="5" s="1"/>
  <c r="B2479" i="5"/>
  <c r="AC2479" i="5" s="1"/>
  <c r="B2480" i="5"/>
  <c r="AC2480" i="5" s="1"/>
  <c r="B2481" i="5"/>
  <c r="AC2481" i="5" s="1"/>
  <c r="B2482" i="5"/>
  <c r="AC2482" i="5" s="1"/>
  <c r="B2483" i="5"/>
  <c r="AC2483" i="5" s="1"/>
  <c r="B2484" i="5"/>
  <c r="AC2484" i="5" s="1"/>
  <c r="B2485" i="5"/>
  <c r="AC2485" i="5" s="1"/>
  <c r="B2486" i="5"/>
  <c r="AC2486" i="5" s="1"/>
  <c r="B2487" i="5"/>
  <c r="AC2487" i="5" s="1"/>
  <c r="B2488" i="5"/>
  <c r="AC2488" i="5" s="1"/>
  <c r="B2489" i="5"/>
  <c r="AC2489" i="5" s="1"/>
  <c r="B2490" i="5"/>
  <c r="AC2490" i="5" s="1"/>
  <c r="B2491" i="5"/>
  <c r="AC2491" i="5" s="1"/>
  <c r="B2492" i="5"/>
  <c r="AC2492" i="5" s="1"/>
  <c r="B2493" i="5"/>
  <c r="AC2493" i="5" s="1"/>
  <c r="B2494" i="5"/>
  <c r="AC2494" i="5" s="1"/>
  <c r="B2495" i="5"/>
  <c r="AC2495" i="5" s="1"/>
  <c r="B2496" i="5"/>
  <c r="AC2496" i="5" s="1"/>
  <c r="B2497" i="5"/>
  <c r="AC2497" i="5" s="1"/>
  <c r="B2498" i="5"/>
  <c r="AC2498" i="5" s="1"/>
  <c r="B2499" i="5"/>
  <c r="AC2499" i="5" s="1"/>
  <c r="B2500" i="5"/>
  <c r="AC2500" i="5" s="1"/>
  <c r="B2501" i="5"/>
  <c r="AC2501" i="5" s="1"/>
  <c r="B2502" i="5"/>
  <c r="AC2502"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8" i="4" s="1"/>
  <c r="P21" i="4"/>
  <c r="P20" i="4"/>
  <c r="Q20" i="4"/>
  <c r="P17" i="4"/>
  <c r="Q17" i="4" s="1"/>
  <c r="P16" i="4"/>
  <c r="Q16" i="4"/>
  <c r="P15" i="4"/>
  <c r="Q15" i="4"/>
  <c r="P14" i="4"/>
  <c r="Q14" i="4" s="1"/>
  <c r="P13" i="4"/>
  <c r="P12" i="4"/>
  <c r="Q13"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8" i="5"/>
  <c r="AB2499" i="5"/>
  <c r="AB2500" i="5"/>
  <c r="AB2501" i="5"/>
  <c r="V2498" i="5"/>
  <c r="J2498" i="5" s="1"/>
  <c r="V2499" i="5"/>
  <c r="F2499" i="5" s="1"/>
  <c r="V2500" i="5"/>
  <c r="E2500" i="5" s="1"/>
  <c r="X2500" i="5" s="1"/>
  <c r="V2501" i="5"/>
  <c r="J2501" i="5" s="1"/>
  <c r="E2501" i="5"/>
  <c r="X2501" i="5" s="1"/>
  <c r="T2499" i="5"/>
  <c r="T2500" i="5"/>
  <c r="T2501" i="5"/>
  <c r="S2498" i="5"/>
  <c r="S2499" i="5"/>
  <c r="S2500" i="5"/>
  <c r="S2501" i="5"/>
  <c r="R2498" i="5"/>
  <c r="R2501" i="5"/>
  <c r="V2497" i="5"/>
  <c r="J2497" i="5" s="1"/>
  <c r="J2499" i="5"/>
  <c r="I2499" i="5"/>
  <c r="I2501" i="5"/>
  <c r="H2498" i="5"/>
  <c r="H2501" i="5"/>
  <c r="F2498" i="5"/>
  <c r="G2498" i="5"/>
  <c r="G2499" i="5"/>
  <c r="F2501" i="5"/>
  <c r="G2501" i="5"/>
  <c r="R20" i="4"/>
  <c r="S20" i="4" s="1"/>
  <c r="T20" i="4" s="1"/>
  <c r="U20" i="4" s="1"/>
  <c r="Q21" i="4"/>
  <c r="R21" i="4"/>
  <c r="S21" i="4"/>
  <c r="T21" i="4"/>
  <c r="U21" i="4" s="1"/>
  <c r="V21" i="4" s="1"/>
  <c r="W21" i="4" s="1"/>
  <c r="X21" i="4" s="1"/>
  <c r="AB10" i="5"/>
  <c r="V10" i="5"/>
  <c r="R10" i="5" s="1"/>
  <c r="T10" i="5"/>
  <c r="S10" i="5"/>
  <c r="J10" i="5"/>
  <c r="I10" i="5"/>
  <c r="G10" i="5"/>
  <c r="AB9" i="5"/>
  <c r="V9" i="5"/>
  <c r="E9" i="5" s="1"/>
  <c r="X9" i="5" s="1"/>
  <c r="T9" i="5"/>
  <c r="S9" i="5"/>
  <c r="H9" i="5"/>
  <c r="G9" i="5"/>
  <c r="AB8" i="5"/>
  <c r="V8" i="5"/>
  <c r="I8" i="5" s="1"/>
  <c r="R8" i="5"/>
  <c r="J8" i="5"/>
  <c r="G8" i="5"/>
  <c r="AB7" i="5"/>
  <c r="V7" i="5"/>
  <c r="H7" i="5" s="1"/>
  <c r="AB6" i="5"/>
  <c r="V6" i="5"/>
  <c r="R6" i="5" s="1"/>
  <c r="AB5" i="5"/>
  <c r="V5" i="5"/>
  <c r="R5"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D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G74" i="6" s="1"/>
  <c r="B73" i="6"/>
  <c r="B72" i="6"/>
  <c r="B70" i="6"/>
  <c r="B69" i="6"/>
  <c r="B68" i="6"/>
  <c r="B67" i="6"/>
  <c r="B66" i="6"/>
  <c r="B65" i="6"/>
  <c r="B64" i="6"/>
  <c r="B63" i="6"/>
  <c r="B62" i="6"/>
  <c r="B61" i="6"/>
  <c r="G61" i="6" s="1"/>
  <c r="B59" i="6"/>
  <c r="B58" i="6"/>
  <c r="B57" i="6"/>
  <c r="B56" i="6"/>
  <c r="B55" i="6"/>
  <c r="B54" i="6"/>
  <c r="B53" i="6"/>
  <c r="B52" i="6"/>
  <c r="G52" i="6" s="1"/>
  <c r="B51" i="6"/>
  <c r="G51" i="6" s="1"/>
  <c r="B50" i="6"/>
  <c r="B48" i="6"/>
  <c r="B47" i="6"/>
  <c r="B46" i="6"/>
  <c r="B45" i="6"/>
  <c r="B44" i="6"/>
  <c r="B43" i="6"/>
  <c r="B42" i="6"/>
  <c r="B41" i="6"/>
  <c r="G41" i="6" s="1"/>
  <c r="B40" i="6"/>
  <c r="B39" i="6"/>
  <c r="B37" i="6"/>
  <c r="B36" i="6"/>
  <c r="B35" i="6"/>
  <c r="B34" i="6"/>
  <c r="B33" i="6"/>
  <c r="B32" i="6"/>
  <c r="B31" i="6"/>
  <c r="B30" i="6"/>
  <c r="B29" i="6"/>
  <c r="B28" i="6"/>
  <c r="B26" i="6"/>
  <c r="B25" i="6"/>
  <c r="B24" i="6"/>
  <c r="B23" i="6"/>
  <c r="B22" i="6"/>
  <c r="B21" i="6"/>
  <c r="B20" i="6"/>
  <c r="B19" i="6"/>
  <c r="B18" i="6"/>
  <c r="B17" i="6"/>
  <c r="G17" i="6" s="1"/>
  <c r="B15" i="6"/>
  <c r="B13" i="6"/>
  <c r="B12" i="6"/>
  <c r="G12" i="6" s="1"/>
  <c r="H12" i="6" s="1"/>
  <c r="D12" i="6" s="1"/>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43" i="4"/>
  <c r="T43" i="4" s="1"/>
  <c r="S42"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1" i="5"/>
  <c r="E11" i="5"/>
  <c r="X11" i="5" s="1"/>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502" i="5"/>
  <c r="F2502" i="5" s="1"/>
  <c r="C123" i="6"/>
  <c r="C122" i="6"/>
  <c r="C121" i="6"/>
  <c r="C120" i="6"/>
  <c r="G103" i="6"/>
  <c r="G102" i="6"/>
  <c r="G101" i="6"/>
  <c r="G100" i="6"/>
  <c r="G88" i="6"/>
  <c r="G87" i="6"/>
  <c r="G86" i="6"/>
  <c r="G85" i="6"/>
  <c r="G84" i="6"/>
  <c r="G77" i="6"/>
  <c r="G76" i="6"/>
  <c r="G75" i="6"/>
  <c r="G73" i="6"/>
  <c r="G72" i="6"/>
  <c r="J74" i="6"/>
  <c r="G66" i="6"/>
  <c r="G65" i="6"/>
  <c r="G64" i="6"/>
  <c r="G63" i="6"/>
  <c r="G62" i="6"/>
  <c r="G55" i="6"/>
  <c r="G54" i="6"/>
  <c r="G53" i="6"/>
  <c r="G50" i="6"/>
  <c r="G44" i="6"/>
  <c r="G43" i="6"/>
  <c r="G42" i="6"/>
  <c r="G40" i="6"/>
  <c r="G39" i="6"/>
  <c r="G33" i="6"/>
  <c r="G32" i="6"/>
  <c r="G31" i="6"/>
  <c r="G30" i="6"/>
  <c r="G29" i="6"/>
  <c r="G28" i="6"/>
  <c r="G9" i="6"/>
  <c r="H9" i="6" s="1"/>
  <c r="D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502"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2" i="13"/>
  <c r="C4" i="8"/>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T139" i="5"/>
  <c r="J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T153"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T188"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T287"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T345"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T392" i="5"/>
  <c r="T393" i="5"/>
  <c r="J394" i="5"/>
  <c r="T394" i="5"/>
  <c r="J395" i="5"/>
  <c r="T395" i="5"/>
  <c r="J396"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502" i="5"/>
  <c r="G94" i="6"/>
  <c r="G95" i="6"/>
  <c r="G96" i="6"/>
  <c r="G98" i="6"/>
  <c r="G99" i="6"/>
  <c r="G108" i="6"/>
  <c r="G109" i="6"/>
  <c r="G110" i="6"/>
  <c r="G111" i="6"/>
  <c r="G10" i="6"/>
  <c r="H10" i="6" s="1"/>
  <c r="D10" i="6" s="1"/>
  <c r="G13" i="6"/>
  <c r="H13" i="6"/>
  <c r="D13" i="6" s="1"/>
  <c r="G5" i="6"/>
  <c r="H5" i="6"/>
  <c r="F6" i="6"/>
  <c r="G6" i="6"/>
  <c r="H6" i="6"/>
  <c r="G11" i="6"/>
  <c r="H11" i="6" s="1"/>
  <c r="D11" i="6" s="1"/>
  <c r="H14" i="6"/>
  <c r="G15" i="6"/>
  <c r="H15" i="6" s="1"/>
  <c r="D15" i="6" s="1"/>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I2502" i="5"/>
  <c r="G2502" i="5"/>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30" i="5"/>
  <c r="S2289" i="5"/>
  <c r="S2296" i="5"/>
  <c r="S2302" i="5"/>
  <c r="S2360" i="5"/>
  <c r="S2496" i="5"/>
  <c r="S2497" i="5"/>
  <c r="G77" i="5"/>
  <c r="B112" i="6"/>
  <c r="I100" i="5"/>
  <c r="I111" i="5"/>
  <c r="G116" i="5"/>
  <c r="R143" i="5"/>
  <c r="I148" i="5"/>
  <c r="R159" i="5"/>
  <c r="I164" i="5"/>
  <c r="G180" i="5"/>
  <c r="G183" i="5"/>
  <c r="R214" i="5"/>
  <c r="H244" i="5"/>
  <c r="I255" i="5"/>
  <c r="R260" i="5"/>
  <c r="H276" i="5"/>
  <c r="R287" i="5"/>
  <c r="F340"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J969" i="5"/>
  <c r="R975" i="5"/>
  <c r="I996" i="5"/>
  <c r="R1002" i="5"/>
  <c r="G1004" i="5"/>
  <c r="H1007" i="5"/>
  <c r="G1010" i="5"/>
  <c r="H1025" i="5"/>
  <c r="I1031" i="5"/>
  <c r="F1039" i="5"/>
  <c r="H1042" i="5"/>
  <c r="J1044" i="5"/>
  <c r="I1050" i="5"/>
  <c r="R1052" i="5"/>
  <c r="F1058" i="5"/>
  <c r="R1060" i="5"/>
  <c r="I1066" i="5"/>
  <c r="R1074" i="5"/>
  <c r="I1086" i="5"/>
  <c r="I1118" i="5"/>
  <c r="R1129" i="5"/>
  <c r="I1130" i="5"/>
  <c r="H1143" i="5"/>
  <c r="F1150" i="5"/>
  <c r="I1154" i="5"/>
  <c r="J1158" i="5"/>
  <c r="R1161"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J1846" i="5"/>
  <c r="H1852" i="5"/>
  <c r="G1854" i="5"/>
  <c r="J1860" i="5"/>
  <c r="R1865" i="5"/>
  <c r="H1876" i="5"/>
  <c r="J1878" i="5"/>
  <c r="H1884" i="5"/>
  <c r="R1892" i="5"/>
  <c r="R1894" i="5"/>
  <c r="H1900" i="5"/>
  <c r="I1916" i="5"/>
  <c r="I1926" i="5"/>
  <c r="G1929" i="5"/>
  <c r="R1950" i="5"/>
  <c r="H1961" i="5"/>
  <c r="R1964"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H2166" i="5"/>
  <c r="J2174" i="5"/>
  <c r="G2177" i="5"/>
  <c r="J2186" i="5"/>
  <c r="H2190" i="5"/>
  <c r="F2193" i="5"/>
  <c r="R2194" i="5"/>
  <c r="G2199" i="5"/>
  <c r="R2204" i="5"/>
  <c r="J2205" i="5"/>
  <c r="J2206" i="5"/>
  <c r="F2212" i="5"/>
  <c r="I2221" i="5"/>
  <c r="R2228" i="5"/>
  <c r="H2229" i="5"/>
  <c r="I2230" i="5"/>
  <c r="I2244" i="5"/>
  <c r="F2252" i="5"/>
  <c r="G2257" i="5"/>
  <c r="H2260" i="5"/>
  <c r="J2263" i="5"/>
  <c r="F2271" i="5"/>
  <c r="J2281" i="5"/>
  <c r="F2282" i="5"/>
  <c r="G2289" i="5"/>
  <c r="R2290" i="5"/>
  <c r="I2297" i="5"/>
  <c r="R2298" i="5"/>
  <c r="I2306" i="5"/>
  <c r="H2309" i="5"/>
  <c r="J2327" i="5"/>
  <c r="G2332" i="5"/>
  <c r="H2333" i="5"/>
  <c r="F2342" i="5"/>
  <c r="J2358" i="5"/>
  <c r="H2362" i="5"/>
  <c r="R2364" i="5"/>
  <c r="R2369" i="5"/>
  <c r="R2370" i="5"/>
  <c r="R2388" i="5"/>
  <c r="R2390" i="5"/>
  <c r="G2398" i="5"/>
  <c r="R2404" i="5"/>
  <c r="H2406" i="5"/>
  <c r="H2422" i="5"/>
  <c r="I2428" i="5"/>
  <c r="F2430" i="5"/>
  <c r="J2438" i="5"/>
  <c r="I2465" i="5"/>
  <c r="R2470" i="5"/>
  <c r="J2473" i="5"/>
  <c r="R2477" i="5"/>
  <c r="I2484" i="5"/>
  <c r="H2485" i="5"/>
  <c r="J2486" i="5"/>
  <c r="F2492" i="5"/>
  <c r="F2495" i="5"/>
  <c r="G2496" i="5"/>
  <c r="H50" i="5"/>
  <c r="I58" i="5"/>
  <c r="R75" i="5"/>
  <c r="I82" i="5"/>
  <c r="F90" i="5"/>
  <c r="I138" i="5"/>
  <c r="R179" i="5"/>
  <c r="F186" i="5"/>
  <c r="I187" i="5"/>
  <c r="H234" i="5"/>
  <c r="H243" i="5"/>
  <c r="F251" i="5"/>
  <c r="H274" i="5"/>
  <c r="R282" i="5"/>
  <c r="I290" i="5"/>
  <c r="I330" i="5"/>
  <c r="H354" i="5"/>
  <c r="R362" i="5"/>
  <c r="I363" i="5"/>
  <c r="R370" i="5"/>
  <c r="I379"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F2345" i="5"/>
  <c r="I2449" i="5"/>
  <c r="R2493" i="5"/>
  <c r="D11" i="4"/>
  <c r="S2474" i="5"/>
  <c r="S2469" i="5"/>
  <c r="S2445" i="5"/>
  <c r="S2444" i="5"/>
  <c r="S2431" i="5"/>
  <c r="S2397" i="5"/>
  <c r="S2381" i="5"/>
  <c r="S2349" i="5"/>
  <c r="S2279" i="5"/>
  <c r="S2247" i="5"/>
  <c r="S2240" i="5"/>
  <c r="F2233" i="5"/>
  <c r="S2229" i="5"/>
  <c r="S2228"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J1886" i="5"/>
  <c r="S1885" i="5"/>
  <c r="H1838"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S1219" i="5"/>
  <c r="S1218" i="5"/>
  <c r="S1210" i="5"/>
  <c r="S1189" i="5"/>
  <c r="S1186" i="5"/>
  <c r="S1183" i="5"/>
  <c r="I1157" i="5"/>
  <c r="S1156" i="5"/>
  <c r="J1149" i="5"/>
  <c r="S1149" i="5"/>
  <c r="J1145"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S196" i="5"/>
  <c r="S191" i="5"/>
  <c r="J189" i="5"/>
  <c r="R185" i="5"/>
  <c r="F181" i="5"/>
  <c r="F177" i="5"/>
  <c r="I165" i="5"/>
  <c r="R105" i="5"/>
  <c r="R97" i="5"/>
  <c r="F93" i="5"/>
  <c r="G85" i="5"/>
  <c r="H81" i="5"/>
  <c r="F73" i="5"/>
  <c r="G65" i="5"/>
  <c r="F49" i="5"/>
  <c r="I33" i="5"/>
  <c r="A5" i="4"/>
  <c r="H2077" i="5"/>
  <c r="H2261" i="5"/>
  <c r="G397" i="5"/>
  <c r="F654" i="5"/>
  <c r="S1090" i="5"/>
  <c r="F837" i="5"/>
  <c r="G829" i="5"/>
  <c r="R948" i="5"/>
  <c r="J1782" i="5"/>
  <c r="R1830" i="5"/>
  <c r="H1790" i="5"/>
  <c r="G1806" i="5"/>
  <c r="G2253" i="5"/>
  <c r="R277" i="5"/>
  <c r="G897" i="5"/>
  <c r="I917" i="5"/>
  <c r="R1188" i="5"/>
  <c r="I321"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401" i="5"/>
  <c r="G469" i="5"/>
  <c r="G477" i="5"/>
  <c r="H493" i="5"/>
  <c r="I641" i="5"/>
  <c r="F797" i="5"/>
  <c r="J885" i="5"/>
  <c r="H940" i="5"/>
  <c r="G657" i="5"/>
  <c r="G1357" i="5"/>
  <c r="J2013" i="5"/>
  <c r="F1417"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13" i="5"/>
  <c r="F2173" i="5"/>
  <c r="S2084" i="5"/>
  <c r="G2213" i="5"/>
  <c r="G2285" i="5"/>
  <c r="S2148" i="5"/>
  <c r="R2189" i="5"/>
  <c r="F2308" i="5"/>
  <c r="S2344" i="5"/>
  <c r="I2277" i="5"/>
  <c r="S2306" i="5"/>
  <c r="R2372" i="5"/>
  <c r="S2312" i="5"/>
  <c r="F2313" i="5"/>
  <c r="S2328" i="5"/>
  <c r="I2349" i="5"/>
  <c r="F2457" i="5"/>
  <c r="H2469" i="5"/>
  <c r="S2336" i="5"/>
  <c r="S2352" i="5"/>
  <c r="S2384" i="5"/>
  <c r="G2489" i="5"/>
  <c r="R18" i="5"/>
  <c r="G20" i="5"/>
  <c r="R42" i="5"/>
  <c r="G52" i="5"/>
  <c r="G54" i="5"/>
  <c r="G60" i="5"/>
  <c r="F68" i="5"/>
  <c r="I86" i="5"/>
  <c r="G94" i="5"/>
  <c r="R108" i="5"/>
  <c r="G118" i="5"/>
  <c r="G124" i="5"/>
  <c r="G126" i="5"/>
  <c r="F134" i="5"/>
  <c r="G140" i="5"/>
  <c r="R142" i="5"/>
  <c r="G158" i="5"/>
  <c r="R166"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20" i="5"/>
  <c r="S1976" i="5"/>
  <c r="H2062" i="5"/>
  <c r="S2284" i="5"/>
  <c r="J1422" i="5"/>
  <c r="H1430" i="5"/>
  <c r="I1438"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R2058" i="5"/>
  <c r="S2475" i="5"/>
  <c r="S2039" i="5"/>
  <c r="S2047" i="5"/>
  <c r="S2053" i="5"/>
  <c r="S2059" i="5"/>
  <c r="S2061" i="5"/>
  <c r="S2066" i="5"/>
  <c r="S2078" i="5"/>
  <c r="S2090" i="5"/>
  <c r="S2110" i="5"/>
  <c r="H2179" i="5"/>
  <c r="J2179" i="5"/>
  <c r="R2179" i="5"/>
  <c r="F2179" i="5"/>
  <c r="G2179" i="5"/>
  <c r="H2211" i="5"/>
  <c r="S2317" i="5"/>
  <c r="S2067" i="5"/>
  <c r="S2083" i="5"/>
  <c r="S2103" i="5"/>
  <c r="S2111" i="5"/>
  <c r="S2123" i="5"/>
  <c r="J2124" i="5"/>
  <c r="S2135" i="5"/>
  <c r="S2143" i="5"/>
  <c r="S2155" i="5"/>
  <c r="S2163" i="5"/>
  <c r="S2223" i="5"/>
  <c r="S2231"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75" i="5"/>
  <c r="S2283" i="5"/>
  <c r="S2291" i="5"/>
  <c r="I2086" i="5"/>
  <c r="I2102" i="5"/>
  <c r="G2164" i="5"/>
  <c r="S2400" i="5"/>
  <c r="S2408" i="5"/>
  <c r="S2447" i="5"/>
  <c r="R2462" i="5"/>
  <c r="S2463" i="5"/>
  <c r="S2479" i="5"/>
  <c r="S2495" i="5"/>
  <c r="F2301" i="5"/>
  <c r="R2301" i="5"/>
  <c r="F2357" i="5"/>
  <c r="R2357" i="5"/>
  <c r="S2388" i="5"/>
  <c r="S2392" i="5"/>
  <c r="S2355" i="5"/>
  <c r="S2359" i="5"/>
  <c r="S2363" i="5"/>
  <c r="S2367" i="5"/>
  <c r="S2371" i="5"/>
  <c r="S2375" i="5"/>
  <c r="S2379" i="5"/>
  <c r="S2383" i="5"/>
  <c r="S2451" i="5"/>
  <c r="S2467" i="5"/>
  <c r="S2483" i="5"/>
  <c r="F2411" i="5"/>
  <c r="H2419" i="5"/>
  <c r="R2389" i="5"/>
  <c r="G2389" i="5"/>
  <c r="H2389" i="5"/>
  <c r="H2395" i="5"/>
  <c r="S2455" i="5"/>
  <c r="S2471"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R2158" i="5"/>
  <c r="H851" i="5"/>
  <c r="J851" i="5"/>
  <c r="I851" i="5"/>
  <c r="G851" i="5"/>
  <c r="I1188" i="5"/>
  <c r="H546" i="5"/>
  <c r="I546" i="5"/>
  <c r="I162" i="5"/>
  <c r="F162" i="5"/>
  <c r="R162" i="5"/>
  <c r="H162" i="5"/>
  <c r="G162" i="5"/>
  <c r="R186" i="5"/>
  <c r="I154" i="5"/>
  <c r="J154" i="5"/>
  <c r="F154" i="5"/>
  <c r="R154" i="5"/>
  <c r="H154" i="5"/>
  <c r="G154" i="5"/>
  <c r="I122" i="5"/>
  <c r="F122" i="5"/>
  <c r="R122" i="5"/>
  <c r="H122" i="5"/>
  <c r="G122" i="5"/>
  <c r="I90" i="5"/>
  <c r="R90" i="5"/>
  <c r="H90" i="5"/>
  <c r="G90" i="5"/>
  <c r="I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F330" i="5"/>
  <c r="R290" i="5"/>
  <c r="H290" i="5"/>
  <c r="F290" i="5"/>
  <c r="R258" i="5"/>
  <c r="H258" i="5"/>
  <c r="I258" i="5"/>
  <c r="F258" i="5"/>
  <c r="R522" i="5"/>
  <c r="H522" i="5"/>
  <c r="J522" i="5"/>
  <c r="F522" i="5"/>
  <c r="R498" i="5"/>
  <c r="H498" i="5"/>
  <c r="I498" i="5"/>
  <c r="J498" i="5"/>
  <c r="F498" i="5"/>
  <c r="R386" i="5"/>
  <c r="H386" i="5"/>
  <c r="I386" i="5"/>
  <c r="F386" i="5"/>
  <c r="J930" i="5"/>
  <c r="F930" i="5"/>
  <c r="R930" i="5"/>
  <c r="H930" i="5"/>
  <c r="I930" i="5"/>
  <c r="H770" i="5"/>
  <c r="G1514" i="5"/>
  <c r="R1490" i="5"/>
  <c r="F1426" i="5"/>
  <c r="R450" i="5"/>
  <c r="I450" i="5"/>
  <c r="J450" i="5"/>
  <c r="F450" i="5"/>
  <c r="R442" i="5"/>
  <c r="H442" i="5"/>
  <c r="I442" i="5"/>
  <c r="H370" i="5"/>
  <c r="I370" i="5"/>
  <c r="F370" i="5"/>
  <c r="J707" i="5"/>
  <c r="R60" i="5"/>
  <c r="G1074" i="5"/>
  <c r="G1066" i="5"/>
  <c r="G970"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G1873" i="5"/>
  <c r="I1909" i="5"/>
  <c r="S2196" i="5"/>
  <c r="R2394" i="5"/>
  <c r="H2394" i="5"/>
  <c r="S2415" i="5"/>
  <c r="S2468" i="5"/>
  <c r="I331" i="5"/>
  <c r="I234" i="5"/>
  <c r="G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H379" i="5"/>
  <c r="R379" i="5"/>
  <c r="G459" i="5"/>
  <c r="S978" i="5"/>
  <c r="F379" i="5"/>
  <c r="I561" i="5"/>
  <c r="R234" i="5"/>
  <c r="S357" i="5"/>
  <c r="S295" i="5"/>
  <c r="S782" i="5"/>
  <c r="G203" i="5"/>
  <c r="G331"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R339" i="5"/>
  <c r="G2116" i="5"/>
  <c r="R1854" i="5"/>
  <c r="H1998" i="5"/>
  <c r="H1137" i="5"/>
  <c r="H1401" i="5"/>
  <c r="I1114" i="5"/>
  <c r="I1254" i="5"/>
  <c r="J875" i="5"/>
  <c r="R2110" i="5"/>
  <c r="J1562" i="5"/>
  <c r="F173" i="5"/>
  <c r="R173" i="5"/>
  <c r="H173" i="5"/>
  <c r="I173" i="5"/>
  <c r="S228" i="5"/>
  <c r="H251" i="5"/>
  <c r="R251" i="5"/>
  <c r="I251" i="5"/>
  <c r="G251" i="5"/>
  <c r="S258" i="5"/>
  <c r="S282" i="5"/>
  <c r="S288" i="5"/>
  <c r="S294" i="5"/>
  <c r="S344" i="5"/>
  <c r="S356" i="5"/>
  <c r="S362" i="5"/>
  <c r="S416" i="5"/>
  <c r="S435" i="5"/>
  <c r="S459" i="5"/>
  <c r="S2480" i="5"/>
  <c r="G543" i="5"/>
  <c r="R47" i="5"/>
  <c r="R31" i="5"/>
  <c r="I17" i="5"/>
  <c r="G69" i="5"/>
  <c r="H1434" i="5"/>
  <c r="G1546" i="5"/>
  <c r="G1610" i="5"/>
  <c r="F185" i="5"/>
  <c r="G173" i="5"/>
  <c r="R1546" i="5"/>
  <c r="R1610" i="5"/>
  <c r="I1562" i="5"/>
  <c r="G1434" i="5"/>
  <c r="R1668" i="5"/>
  <c r="I274" i="5"/>
  <c r="F1610" i="5"/>
  <c r="H1562" i="5"/>
  <c r="J1546" i="5"/>
  <c r="J1610" i="5"/>
  <c r="S276" i="5"/>
  <c r="I2253" i="5"/>
  <c r="R541" i="5"/>
  <c r="S749" i="5"/>
  <c r="S804" i="5"/>
  <c r="S1386" i="5"/>
  <c r="S2428" i="5"/>
  <c r="S578" i="5"/>
  <c r="J1190" i="5"/>
  <c r="S836" i="5"/>
  <c r="S573" i="5"/>
  <c r="S634" i="5"/>
  <c r="S500" i="5"/>
  <c r="S530" i="5"/>
  <c r="S1116" i="5"/>
  <c r="S1148" i="5"/>
  <c r="S1408" i="5"/>
  <c r="S1454" i="5"/>
  <c r="S2028" i="5"/>
  <c r="F109" i="5"/>
  <c r="S396" i="5"/>
  <c r="F541" i="5"/>
  <c r="G541" i="5"/>
  <c r="S599" i="5"/>
  <c r="S670" i="5"/>
  <c r="S952" i="5"/>
  <c r="S958" i="5"/>
  <c r="S1028" i="5"/>
  <c r="S1140" i="5"/>
  <c r="S788" i="5"/>
  <c r="S888" i="5"/>
  <c r="S852" i="5"/>
  <c r="H470" i="5"/>
  <c r="F470" i="5"/>
  <c r="H300" i="5"/>
  <c r="G300" i="5"/>
  <c r="S998" i="5"/>
  <c r="S1004" i="5"/>
  <c r="S1010" i="5"/>
  <c r="S1016" i="5"/>
  <c r="S1045" i="5"/>
  <c r="S1062" i="5"/>
  <c r="S1068" i="5"/>
  <c r="S1080" i="5"/>
  <c r="G983" i="5"/>
  <c r="R87" i="5"/>
  <c r="G71" i="5"/>
  <c r="H55" i="5"/>
  <c r="R39" i="5"/>
  <c r="I23" i="5"/>
  <c r="S987" i="5"/>
  <c r="S970" i="5"/>
  <c r="S2368" i="5"/>
  <c r="R851" i="5"/>
  <c r="S1074" i="5"/>
  <c r="R221" i="5"/>
  <c r="R2146" i="5"/>
  <c r="G2146" i="5"/>
  <c r="H2146" i="5"/>
  <c r="S2348" i="5"/>
  <c r="S918" i="5"/>
  <c r="S2032" i="5"/>
  <c r="S2136" i="5"/>
  <c r="S959" i="5"/>
  <c r="I1142" i="5"/>
  <c r="S742" i="5"/>
  <c r="S206" i="5"/>
  <c r="S212" i="5"/>
  <c r="S262" i="5"/>
  <c r="S1402" i="5"/>
  <c r="S1446" i="5"/>
  <c r="S1494" i="5"/>
  <c r="S1550" i="5"/>
  <c r="S1632" i="5"/>
  <c r="S1672" i="5"/>
  <c r="H1741" i="5"/>
  <c r="S1134" i="5"/>
  <c r="I2309" i="5"/>
  <c r="G2309" i="5"/>
  <c r="S566" i="5"/>
  <c r="S268" i="5"/>
  <c r="S307" i="5"/>
  <c r="S342"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F17" i="5"/>
  <c r="F201" i="5"/>
  <c r="S213" i="5"/>
  <c r="R217" i="5"/>
  <c r="S222" i="5"/>
  <c r="S1662" i="5"/>
  <c r="S1702" i="5"/>
  <c r="S1725" i="5"/>
  <c r="H1742" i="5"/>
  <c r="I1846" i="5"/>
  <c r="F1846" i="5"/>
  <c r="G1846" i="5"/>
  <c r="S2026" i="5"/>
  <c r="S2048"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F1434" i="5"/>
  <c r="R1018" i="5"/>
  <c r="I1498" i="5"/>
  <c r="J1434" i="5"/>
  <c r="I1434" i="5"/>
  <c r="R1434" i="5"/>
  <c r="G1620" i="5"/>
  <c r="S637" i="5"/>
  <c r="S526" i="5"/>
  <c r="S581" i="5"/>
  <c r="S884" i="5"/>
  <c r="R2405" i="5"/>
  <c r="F2405" i="5"/>
  <c r="I2405" i="5"/>
  <c r="J2405" i="5"/>
  <c r="J2389" i="5"/>
  <c r="F2389" i="5"/>
  <c r="I2389" i="5"/>
  <c r="I2357" i="5"/>
  <c r="J2357" i="5"/>
  <c r="G2357" i="5"/>
  <c r="H2357" i="5"/>
  <c r="J2325" i="5"/>
  <c r="H2325" i="5"/>
  <c r="I2325" i="5"/>
  <c r="G2325" i="5"/>
  <c r="J2301" i="5"/>
  <c r="H2301" i="5"/>
  <c r="I2301" i="5"/>
  <c r="G2301" i="5"/>
  <c r="G2229" i="5"/>
  <c r="F1626" i="5"/>
  <c r="G1686" i="5"/>
  <c r="S532" i="5"/>
  <c r="S605" i="5"/>
  <c r="S1086" i="5"/>
  <c r="S816" i="5"/>
  <c r="S227" i="5"/>
  <c r="J1652" i="5"/>
  <c r="I1652" i="5"/>
  <c r="R978" i="5"/>
  <c r="F1602" i="5"/>
  <c r="R298" i="5"/>
  <c r="F577" i="5"/>
  <c r="S502" i="5"/>
  <c r="S200" i="5"/>
  <c r="J577" i="5"/>
  <c r="G1490" i="5"/>
  <c r="R1036" i="5"/>
  <c r="R466" i="5"/>
  <c r="F466" i="5"/>
  <c r="J1066" i="5"/>
  <c r="F1066" i="5"/>
  <c r="S192" i="5"/>
  <c r="S348" i="5"/>
  <c r="S456" i="5"/>
  <c r="S248" i="5"/>
  <c r="F514" i="5"/>
  <c r="G470" i="5"/>
  <c r="F1642" i="5"/>
  <c r="H1652" i="5"/>
  <c r="I1018" i="5"/>
  <c r="G514" i="5"/>
  <c r="R514" i="5"/>
  <c r="G1562" i="5"/>
  <c r="F1562" i="5"/>
  <c r="S619" i="5"/>
  <c r="S338" i="5"/>
  <c r="S314" i="5"/>
  <c r="S254" i="5"/>
  <c r="G1227"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S488" i="5"/>
  <c r="S468" i="5"/>
  <c r="S208" i="5"/>
  <c r="S256" i="5"/>
  <c r="S306" i="5"/>
  <c r="S482" i="5"/>
  <c r="S205" i="5"/>
  <c r="S229" i="5"/>
  <c r="J610" i="5"/>
  <c r="S613" i="5"/>
  <c r="G964" i="5"/>
  <c r="G2060" i="5"/>
  <c r="J1466" i="5"/>
  <c r="R2117" i="5"/>
  <c r="F938" i="5"/>
  <c r="J474" i="5"/>
  <c r="I2038" i="5"/>
  <c r="H1002" i="5"/>
  <c r="G2290" i="5"/>
  <c r="I2269" i="5"/>
  <c r="I964" i="5"/>
  <c r="J964" i="5"/>
  <c r="G596" i="5"/>
  <c r="I308" i="5"/>
  <c r="J2477"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G789" i="5"/>
  <c r="R2269" i="5"/>
  <c r="R596" i="5"/>
  <c r="I508" i="5"/>
  <c r="H345" i="5"/>
  <c r="G2204" i="5"/>
  <c r="J1409" i="5"/>
  <c r="H965" i="5"/>
  <c r="I837" i="5"/>
  <c r="F2269" i="5"/>
  <c r="I678" i="5"/>
  <c r="F508" i="5"/>
  <c r="F53" i="5"/>
  <c r="H678" i="5"/>
  <c r="F636" i="5"/>
  <c r="H596" i="5"/>
  <c r="G508" i="5"/>
  <c r="I2204" i="5"/>
  <c r="F2204" i="5"/>
  <c r="R1044" i="5"/>
  <c r="I596" i="5"/>
  <c r="R678" i="5"/>
  <c r="G2269" i="5"/>
  <c r="G636" i="5"/>
  <c r="H205" i="5"/>
  <c r="J2204" i="5"/>
  <c r="I2362" i="5"/>
  <c r="R638" i="5"/>
  <c r="G2362" i="5"/>
  <c r="H1474" i="5"/>
  <c r="H1265" i="5"/>
  <c r="G1522" i="5"/>
  <c r="G1284" i="5"/>
  <c r="F798" i="5"/>
  <c r="J893" i="5"/>
  <c r="J2404" i="5"/>
  <c r="H2477" i="5"/>
  <c r="R1284" i="5"/>
  <c r="R1570" i="5"/>
  <c r="G2250" i="5"/>
  <c r="G651" i="5"/>
  <c r="H691" i="5"/>
  <c r="R770" i="5"/>
  <c r="F282" i="5"/>
  <c r="R2430" i="5"/>
  <c r="J1522" i="5"/>
  <c r="F362" i="5"/>
  <c r="R1501" i="5"/>
  <c r="I2331" i="5"/>
  <c r="I2250" i="5"/>
  <c r="R691" i="5"/>
  <c r="I1211" i="5"/>
  <c r="G2430" i="5"/>
  <c r="F2390" i="5"/>
  <c r="F2150" i="5"/>
  <c r="J2430" i="5"/>
  <c r="F1211" i="5"/>
  <c r="G2052" i="5"/>
  <c r="R1329" i="5"/>
  <c r="I2052" i="5"/>
  <c r="J1821" i="5"/>
  <c r="I980" i="5"/>
  <c r="I1981" i="5"/>
  <c r="F691" i="5"/>
  <c r="F314" i="5"/>
  <c r="J2390" i="5"/>
  <c r="J2052" i="5"/>
  <c r="H79" i="5"/>
  <c r="H602" i="5"/>
  <c r="J1022" i="5"/>
  <c r="G2373" i="5"/>
  <c r="R1821" i="5"/>
  <c r="I2150" i="5"/>
  <c r="J1169" i="5"/>
  <c r="I1265" i="5"/>
  <c r="F79" i="5"/>
  <c r="R79" i="5"/>
  <c r="I314" i="5"/>
  <c r="F538" i="5"/>
  <c r="G138" i="5"/>
  <c r="F1497" i="5"/>
  <c r="H2484" i="5"/>
  <c r="G2484" i="5"/>
  <c r="H745" i="5"/>
  <c r="H2314" i="5"/>
  <c r="J2314" i="5"/>
  <c r="I2060" i="5"/>
  <c r="H1522" i="5"/>
  <c r="R2150"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F545" i="5"/>
  <c r="G1211" i="5"/>
  <c r="I2477" i="5"/>
  <c r="H2404" i="5"/>
  <c r="I2390" i="5"/>
  <c r="I2206" i="5"/>
  <c r="G2132" i="5"/>
  <c r="F2206" i="5"/>
  <c r="R1981" i="5"/>
  <c r="J1981" i="5"/>
  <c r="J1475" i="5"/>
  <c r="J950" i="5"/>
  <c r="H406" i="5"/>
  <c r="J549"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R2314" i="5"/>
  <c r="J470" i="5"/>
  <c r="G638" i="5"/>
  <c r="J862" i="5"/>
  <c r="H2417" i="5"/>
  <c r="I79" i="5"/>
  <c r="H1821" i="5"/>
  <c r="I1501" i="5"/>
  <c r="G2331" i="5"/>
  <c r="F1452" i="5"/>
  <c r="I770" i="5"/>
  <c r="H2364" i="5"/>
  <c r="J2364" i="5"/>
  <c r="J2277" i="5"/>
  <c r="G1606" i="5"/>
  <c r="H269" i="5"/>
  <c r="J1549" i="5"/>
  <c r="H585" i="5"/>
  <c r="R473" i="5"/>
  <c r="F917" i="5"/>
  <c r="I1821" i="5"/>
  <c r="I1029" i="5"/>
  <c r="G549" i="5"/>
  <c r="F310" i="5"/>
  <c r="F473" i="5"/>
  <c r="H917" i="5"/>
  <c r="J2044" i="5"/>
  <c r="R269" i="5"/>
  <c r="H893" i="5"/>
  <c r="F893" i="5"/>
  <c r="I97" i="5"/>
  <c r="G2044" i="5"/>
  <c r="G1628" i="5"/>
  <c r="G828" i="5"/>
  <c r="F2484" i="5"/>
  <c r="F269" i="5"/>
  <c r="R446" i="5"/>
  <c r="G1061" i="5"/>
  <c r="R253" i="5"/>
  <c r="G254" i="5"/>
  <c r="G502" i="5"/>
  <c r="H2332" i="5"/>
  <c r="H502" i="5"/>
  <c r="J1797" i="5"/>
  <c r="F254" i="5"/>
  <c r="J1588" i="5"/>
  <c r="J1494" i="5"/>
  <c r="R1588" i="5"/>
  <c r="G253" i="5"/>
  <c r="R254" i="5"/>
  <c r="G1588" i="5"/>
  <c r="R1658" i="5"/>
  <c r="I1470" i="5"/>
  <c r="R1662" i="5"/>
  <c r="I253" i="5"/>
  <c r="F308" i="5"/>
  <c r="F253" i="5"/>
  <c r="J1750" i="5"/>
  <c r="R2411" i="5"/>
  <c r="I2070" i="5"/>
  <c r="I2417" i="5"/>
  <c r="F1598" i="5"/>
  <c r="I1700" i="5"/>
  <c r="H253" i="5"/>
  <c r="G2261" i="5"/>
  <c r="H606" i="5"/>
  <c r="F657" i="5"/>
  <c r="I1893" i="5"/>
  <c r="J2417" i="5"/>
  <c r="H2382" i="5"/>
  <c r="I1933" i="5"/>
  <c r="R1182" i="5"/>
  <c r="F2070" i="5"/>
  <c r="R990" i="5"/>
  <c r="I1750" i="5"/>
  <c r="R2070" i="5"/>
  <c r="G2070" i="5"/>
  <c r="H2070" i="5"/>
  <c r="J693" i="5"/>
  <c r="J990" i="5"/>
  <c r="F725" i="5"/>
  <c r="G2382"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J2014" i="5"/>
  <c r="R374"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F20" i="5"/>
  <c r="J980" i="5"/>
  <c r="G2169" i="5"/>
  <c r="F2169" i="5"/>
  <c r="R2169" i="5"/>
  <c r="S250" i="5"/>
  <c r="S552" i="5"/>
  <c r="I444" i="5"/>
  <c r="F1097" i="5"/>
  <c r="R1177" i="5"/>
  <c r="S438" i="5"/>
  <c r="J1877" i="5"/>
  <c r="S390" i="5"/>
  <c r="S1199" i="5"/>
  <c r="S948" i="5"/>
  <c r="H857" i="5"/>
  <c r="S616" i="5"/>
  <c r="S471" i="5"/>
  <c r="G1273" i="5"/>
  <c r="S727" i="5"/>
  <c r="S710" i="5"/>
  <c r="I1206" i="5"/>
  <c r="J397" i="5"/>
  <c r="S284" i="5"/>
  <c r="G1481" i="5"/>
  <c r="J621" i="5"/>
  <c r="S1124" i="5"/>
  <c r="S658" i="5"/>
  <c r="I345" i="5"/>
  <c r="G857" i="5"/>
  <c r="H148" i="5"/>
  <c r="S1221" i="5"/>
  <c r="S1192" i="5"/>
  <c r="S1144" i="5"/>
  <c r="G988" i="5"/>
  <c r="S316" i="5"/>
  <c r="I2421" i="5"/>
  <c r="J1273" i="5"/>
  <c r="J444" i="5"/>
  <c r="S324" i="5"/>
  <c r="S798" i="5"/>
  <c r="J1933" i="5"/>
  <c r="R1877" i="5"/>
  <c r="G1964" i="5"/>
  <c r="S845" i="5"/>
  <c r="S663" i="5"/>
  <c r="S1334" i="5"/>
  <c r="F550" i="5"/>
  <c r="R2030" i="5"/>
  <c r="G1037" i="5"/>
  <c r="S1263" i="5"/>
  <c r="F857" i="5"/>
  <c r="J2021" i="5"/>
  <c r="H1481" i="5"/>
  <c r="R2021" i="5"/>
  <c r="S219" i="5"/>
  <c r="G621" i="5"/>
  <c r="I1164" i="5"/>
  <c r="S652" i="5"/>
  <c r="S404" i="5"/>
  <c r="G277" i="5"/>
  <c r="G486" i="5"/>
  <c r="R444" i="5"/>
  <c r="S291" i="5"/>
  <c r="R857" i="5"/>
  <c r="H2021" i="5"/>
  <c r="S851" i="5"/>
  <c r="R550" i="5"/>
  <c r="F750" i="5"/>
  <c r="H444" i="5"/>
  <c r="G1097" i="5"/>
  <c r="I857" i="5"/>
  <c r="S112" i="5"/>
  <c r="S458" i="5"/>
  <c r="I1877" i="5"/>
  <c r="F1933" i="5"/>
  <c r="H1877" i="5"/>
  <c r="I105" i="5"/>
  <c r="H766" i="5"/>
  <c r="S1178" i="5"/>
  <c r="S831" i="5"/>
  <c r="S896" i="5"/>
  <c r="S214" i="5"/>
  <c r="G444" i="5"/>
  <c r="J857" i="5"/>
  <c r="R1933" i="5"/>
  <c r="S492" i="5"/>
  <c r="S784" i="5"/>
  <c r="S986" i="5"/>
  <c r="S1228" i="5"/>
  <c r="S525" i="5"/>
  <c r="S1171" i="5"/>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H1905" i="5"/>
  <c r="I1910" i="5"/>
  <c r="H1910" i="5"/>
  <c r="G1910" i="5"/>
  <c r="S1916" i="5"/>
  <c r="H1921" i="5"/>
  <c r="I1921" i="5"/>
  <c r="S1941" i="5"/>
  <c r="S1958" i="5"/>
  <c r="S1965" i="5"/>
  <c r="S1972" i="5"/>
  <c r="S1990" i="5"/>
  <c r="S1996" i="5"/>
  <c r="R2009" i="5"/>
  <c r="G2009" i="5"/>
  <c r="I2009" i="5"/>
  <c r="H2009" i="5"/>
  <c r="S2016" i="5"/>
  <c r="J2085" i="5"/>
  <c r="I2085" i="5"/>
  <c r="H2085" i="5"/>
  <c r="F2085" i="5"/>
  <c r="R2085"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G62" i="5"/>
  <c r="F62" i="5"/>
  <c r="R62" i="5"/>
  <c r="H42" i="5"/>
  <c r="F42" i="5"/>
  <c r="I26" i="5"/>
  <c r="R860" i="5"/>
  <c r="H860" i="5"/>
  <c r="R117" i="5"/>
  <c r="F117" i="5"/>
  <c r="S224" i="5"/>
  <c r="S1620" i="5"/>
  <c r="J2046" i="5"/>
  <c r="G1581" i="5"/>
  <c r="J1517" i="5"/>
  <c r="F1377" i="5"/>
  <c r="R1613" i="5"/>
  <c r="S2002" i="5"/>
  <c r="R1517" i="5"/>
  <c r="F1921" i="5"/>
  <c r="G1297" i="5"/>
  <c r="J1201" i="5"/>
  <c r="I1201" i="5"/>
  <c r="J1645" i="5"/>
  <c r="H389" i="5"/>
  <c r="F2046" i="5"/>
  <c r="G913" i="5"/>
  <c r="R789" i="5"/>
  <c r="F1517" i="5"/>
  <c r="I662" i="5"/>
  <c r="H2433" i="5"/>
  <c r="R2433" i="5"/>
  <c r="S1946" i="5"/>
  <c r="J2009" i="5"/>
  <c r="S1339" i="5"/>
  <c r="G2046" i="5"/>
  <c r="H457" i="5"/>
  <c r="J517" i="5"/>
  <c r="S715" i="5"/>
  <c r="G662" i="5"/>
  <c r="J1817" i="5"/>
  <c r="S1556" i="5"/>
  <c r="S2021" i="5"/>
  <c r="S1671" i="5"/>
  <c r="I1793" i="5"/>
  <c r="S1852" i="5"/>
  <c r="J1905" i="5"/>
  <c r="S1888"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R862" i="5"/>
  <c r="J585" i="5"/>
  <c r="H513" i="5"/>
  <c r="F2189" i="5"/>
  <c r="I1564" i="5"/>
  <c r="F1249" i="5"/>
  <c r="J958" i="5"/>
  <c r="R453" i="5"/>
  <c r="J657" i="5"/>
  <c r="H453" i="5"/>
  <c r="J2029" i="5"/>
  <c r="H657" i="5"/>
  <c r="I689" i="5"/>
  <c r="F2029" i="5"/>
  <c r="G1933" i="5"/>
  <c r="F2253" i="5"/>
  <c r="G885" i="5"/>
  <c r="R885" i="5"/>
  <c r="G349" i="5"/>
  <c r="G265" i="5"/>
  <c r="I265" i="5"/>
  <c r="H265" i="5"/>
  <c r="H149" i="5"/>
  <c r="I149" i="5"/>
  <c r="H229" i="5"/>
  <c r="S358" i="5"/>
  <c r="I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I310" i="5"/>
  <c r="G310" i="5"/>
  <c r="G246" i="5"/>
  <c r="F246" i="5"/>
  <c r="R1385" i="5"/>
  <c r="R380" i="5"/>
  <c r="G425" i="5"/>
  <c r="R517" i="5"/>
  <c r="R662" i="5"/>
  <c r="R457" i="5"/>
  <c r="S403" i="5"/>
  <c r="H213" i="5"/>
  <c r="I425" i="5"/>
  <c r="G437" i="5"/>
  <c r="S484" i="5"/>
  <c r="F276" i="5"/>
  <c r="R310" i="5"/>
  <c r="F380" i="5"/>
  <c r="F662" i="5"/>
  <c r="J457" i="5"/>
  <c r="I337" i="5"/>
  <c r="H425" i="5"/>
  <c r="R437" i="5"/>
  <c r="S979" i="5"/>
  <c r="I276"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S674" i="5"/>
  <c r="F374" i="5"/>
  <c r="R494" i="5"/>
  <c r="G438" i="5"/>
  <c r="F349" i="5"/>
  <c r="H1702"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F188" i="5"/>
  <c r="J830" i="5"/>
  <c r="H990" i="5"/>
  <c r="I126" i="5"/>
  <c r="H1188" i="5"/>
  <c r="F325" i="5"/>
  <c r="G1677" i="5"/>
  <c r="H1645" i="5"/>
  <c r="I1517" i="5"/>
  <c r="H1382" i="5"/>
  <c r="J188" i="5"/>
  <c r="H102" i="5"/>
  <c r="G26" i="5"/>
  <c r="R1677" i="5"/>
  <c r="I1377" i="5"/>
  <c r="F300" i="5"/>
  <c r="R753" i="5"/>
  <c r="S523" i="5"/>
  <c r="J1036" i="5"/>
  <c r="I2285" i="5"/>
  <c r="G2037" i="5"/>
  <c r="R2054"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G147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G2350" i="5"/>
  <c r="J2350" i="5"/>
  <c r="F2350" i="5"/>
  <c r="H2350" i="5"/>
  <c r="S204" i="5"/>
  <c r="S226" i="5"/>
  <c r="S319" i="5"/>
  <c r="H372" i="5"/>
  <c r="I372" i="5"/>
  <c r="F372" i="5"/>
  <c r="G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G133" i="5"/>
  <c r="I133" i="5"/>
  <c r="R133" i="5"/>
  <c r="H133" i="5"/>
  <c r="F197" i="5"/>
  <c r="R197" i="5"/>
  <c r="I197" i="5"/>
  <c r="S210" i="5"/>
  <c r="H305" i="5"/>
  <c r="F305" i="5"/>
  <c r="G305" i="5"/>
  <c r="I305" i="5"/>
  <c r="R305" i="5"/>
  <c r="F361" i="5"/>
  <c r="H361" i="5"/>
  <c r="I361" i="5"/>
  <c r="G361" i="5"/>
  <c r="S387" i="5"/>
  <c r="S414" i="5"/>
  <c r="J1318" i="5"/>
  <c r="I1318" i="5"/>
  <c r="S1445" i="5"/>
  <c r="S1474" i="5"/>
  <c r="S1540" i="5"/>
  <c r="S1572" i="5"/>
  <c r="S1636" i="5"/>
  <c r="S618" i="5"/>
  <c r="G81" i="5"/>
  <c r="F81" i="5"/>
  <c r="R81" i="5"/>
  <c r="I81" i="5"/>
  <c r="I245" i="5"/>
  <c r="F245" i="5"/>
  <c r="H245" i="5"/>
  <c r="S286" i="5"/>
  <c r="S355" i="5"/>
  <c r="S380" i="5"/>
  <c r="S406" i="5"/>
  <c r="S434" i="5"/>
  <c r="S454" i="5"/>
  <c r="S474" i="5"/>
  <c r="G501" i="5"/>
  <c r="R501" i="5"/>
  <c r="H501" i="5"/>
  <c r="S648" i="5"/>
  <c r="S706" i="5"/>
  <c r="S741" i="5"/>
  <c r="S1078" i="5"/>
  <c r="R1094" i="5"/>
  <c r="G1166" i="5"/>
  <c r="I1166" i="5"/>
  <c r="S1195" i="5"/>
  <c r="S1466" i="5"/>
  <c r="S1514" i="5"/>
  <c r="S1642" i="5"/>
  <c r="F2469" i="5"/>
  <c r="R2469" i="5"/>
  <c r="J2469" i="5"/>
  <c r="G2469" i="5"/>
  <c r="I2469" i="5"/>
  <c r="H2273" i="5"/>
  <c r="R2273" i="5"/>
  <c r="F2273" i="5"/>
  <c r="G2273" i="5"/>
  <c r="J2273" i="5"/>
  <c r="I2273" i="5"/>
  <c r="S140" i="5"/>
  <c r="S239" i="5"/>
  <c r="H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H1796" i="5"/>
  <c r="G1796" i="5"/>
  <c r="S1814" i="5"/>
  <c r="G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F2333" i="5"/>
  <c r="R2333" i="5"/>
  <c r="I2426" i="5"/>
  <c r="G2131" i="5"/>
  <c r="F530" i="5"/>
  <c r="H530" i="5"/>
  <c r="H1466" i="5"/>
  <c r="J687" i="5"/>
  <c r="G2019" i="5"/>
  <c r="J1611" i="5"/>
  <c r="F1002" i="5"/>
  <c r="G434" i="5"/>
  <c r="I2333" i="5"/>
  <c r="F1466" i="5"/>
  <c r="F187"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G174" i="5"/>
  <c r="F174" i="5"/>
  <c r="R174" i="5"/>
  <c r="G132" i="5"/>
  <c r="R132" i="5"/>
  <c r="H132" i="5"/>
  <c r="G68" i="5"/>
  <c r="I68" i="5"/>
  <c r="G46" i="5"/>
  <c r="F46" i="5"/>
  <c r="I46" i="5"/>
  <c r="G30" i="5"/>
  <c r="I30" i="5"/>
  <c r="G2277" i="5"/>
  <c r="R2277" i="5"/>
  <c r="R2403" i="5"/>
  <c r="G1899" i="5"/>
  <c r="F397" i="5"/>
  <c r="F2077" i="5"/>
  <c r="G207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J2381" i="5"/>
  <c r="G2381" i="5"/>
  <c r="S2116" i="5"/>
  <c r="S2327" i="5"/>
  <c r="S2422" i="5"/>
  <c r="R242" i="5"/>
  <c r="S2494" i="5"/>
  <c r="F642" i="5"/>
  <c r="J1050" i="5"/>
  <c r="I1899" i="5"/>
  <c r="H2365" i="5"/>
  <c r="J2365" i="5"/>
  <c r="J2289" i="5"/>
  <c r="H2388" i="5"/>
  <c r="H1022" i="5"/>
  <c r="I1022" i="5"/>
  <c r="R1022" i="5"/>
  <c r="F980" i="5"/>
  <c r="R980" i="5"/>
  <c r="H980" i="5"/>
  <c r="I526" i="5"/>
  <c r="G1709" i="5"/>
  <c r="H1774" i="5"/>
  <c r="F1774" i="5"/>
  <c r="S2237" i="5"/>
  <c r="H2403" i="5"/>
  <c r="G2403" i="5"/>
  <c r="G2333" i="5"/>
  <c r="G530" i="5"/>
  <c r="H1865" i="5"/>
  <c r="S2168" i="5"/>
  <c r="R474" i="5"/>
  <c r="J2403" i="5"/>
  <c r="G1275" i="5"/>
  <c r="G1875" i="5"/>
  <c r="F1437" i="5"/>
  <c r="R1437" i="5"/>
  <c r="H409" i="5"/>
  <c r="G409" i="5"/>
  <c r="I2019" i="5"/>
  <c r="H2019" i="5"/>
  <c r="R1466" i="5"/>
  <c r="I1466" i="5"/>
  <c r="F755" i="5"/>
  <c r="H755" i="5"/>
  <c r="I755" i="5"/>
  <c r="R434" i="5"/>
  <c r="I434" i="5"/>
  <c r="H434" i="5"/>
  <c r="F434" i="5"/>
  <c r="I2289" i="5"/>
  <c r="H2045" i="5"/>
  <c r="I2045" i="5"/>
  <c r="G2045" i="5"/>
  <c r="R2045" i="5"/>
  <c r="G2069" i="5"/>
  <c r="F2069" i="5"/>
  <c r="H1668" i="5"/>
  <c r="J737" i="5"/>
  <c r="G2419" i="5"/>
  <c r="I1004" i="5"/>
  <c r="F286" i="5"/>
  <c r="J1622" i="5"/>
  <c r="R705" i="5"/>
  <c r="I942" i="5"/>
  <c r="J705" i="5"/>
  <c r="H286" i="5"/>
  <c r="J2419" i="5"/>
  <c r="R2366" i="5"/>
  <c r="H2366" i="5"/>
  <c r="F1668" i="5"/>
  <c r="G348" i="5"/>
  <c r="H705" i="5"/>
  <c r="H1004" i="5"/>
  <c r="I286" i="5"/>
  <c r="R1558" i="5"/>
  <c r="R942" i="5"/>
  <c r="G705" i="5"/>
  <c r="I1668" i="5"/>
  <c r="H942" i="5"/>
  <c r="I414" i="5"/>
  <c r="F948" i="5"/>
  <c r="G942" i="5"/>
  <c r="F705" i="5"/>
  <c r="I1465" i="5"/>
  <c r="J1004" i="5"/>
  <c r="F1046" i="5"/>
  <c r="J2413" i="5"/>
  <c r="I2366" i="5"/>
  <c r="H1558" i="5"/>
  <c r="J673" i="5"/>
  <c r="F1004" i="5"/>
  <c r="F1558" i="5"/>
  <c r="H630" i="5"/>
  <c r="J1269" i="5"/>
  <c r="J942" i="5"/>
  <c r="G1558" i="5"/>
  <c r="H590" i="5"/>
  <c r="R2193" i="5"/>
  <c r="I29" i="5"/>
  <c r="H1300" i="5"/>
  <c r="F1564" i="5"/>
  <c r="F2177" i="5"/>
  <c r="H2193" i="5"/>
  <c r="G948" i="5"/>
  <c r="I1628" i="5"/>
  <c r="R1109" i="5"/>
  <c r="R270" i="5"/>
  <c r="G270" i="5"/>
  <c r="S318" i="5"/>
  <c r="G2062" i="5"/>
  <c r="F2062" i="5"/>
  <c r="I2062" i="5"/>
  <c r="R2486" i="5"/>
  <c r="F405" i="5"/>
  <c r="F1325" i="5"/>
  <c r="I766" i="5"/>
  <c r="H62" i="5"/>
  <c r="I1225" i="5"/>
  <c r="G1465" i="5"/>
  <c r="H2277" i="5"/>
  <c r="R2177" i="5"/>
  <c r="F2158" i="5"/>
  <c r="H1662" i="5"/>
  <c r="G1261" i="5"/>
  <c r="F1662" i="5"/>
  <c r="H1628" i="5"/>
  <c r="F1465" i="5"/>
  <c r="H2177" i="5"/>
  <c r="G1900" i="5"/>
  <c r="F1900" i="5"/>
  <c r="I1469" i="5"/>
  <c r="J1662" i="5"/>
  <c r="F1806" i="5"/>
  <c r="R1465" i="5"/>
  <c r="I2193" i="5"/>
  <c r="H1806" i="5"/>
  <c r="F270" i="5"/>
  <c r="R1606" i="5"/>
  <c r="G2413" i="5"/>
  <c r="H1293" i="5"/>
  <c r="G2372" i="5"/>
  <c r="I1806" i="5"/>
  <c r="J1502" i="5"/>
  <c r="H1465" i="5"/>
  <c r="R1900" i="5"/>
  <c r="J1900" i="5"/>
  <c r="J1606" i="5"/>
  <c r="F2413" i="5"/>
  <c r="I1662" i="5"/>
  <c r="H270" i="5"/>
  <c r="R2413" i="5"/>
  <c r="G1564" i="5"/>
  <c r="G1542" i="5"/>
  <c r="J1806" i="5"/>
  <c r="R854" i="5"/>
  <c r="J766" i="5"/>
  <c r="R460" i="5"/>
  <c r="R26" i="5"/>
  <c r="G2193" i="5"/>
  <c r="F2277" i="5"/>
  <c r="F497" i="5"/>
  <c r="J2177" i="5"/>
  <c r="J2193" i="5"/>
  <c r="I1900" i="5"/>
  <c r="R1564"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369" i="5"/>
  <c r="H2369" i="5"/>
  <c r="I2369" i="5"/>
  <c r="G2369" i="5"/>
  <c r="F2369" i="5"/>
  <c r="R2201" i="5"/>
  <c r="J2201" i="5"/>
  <c r="F2201" i="5"/>
  <c r="I469" i="5"/>
  <c r="R574" i="5"/>
  <c r="J1501" i="5"/>
  <c r="G117" i="5"/>
  <c r="F229" i="5"/>
  <c r="I1892" i="5"/>
  <c r="G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830" i="5"/>
  <c r="H1501" i="5"/>
  <c r="G918" i="5"/>
  <c r="R918" i="5"/>
  <c r="I860" i="5"/>
  <c r="G860" i="5"/>
  <c r="F860" i="5"/>
  <c r="J860" i="5"/>
  <c r="I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J1102" i="5"/>
  <c r="I1017" i="5"/>
  <c r="F836" i="5"/>
  <c r="S901" i="5"/>
  <c r="F1645" i="5"/>
  <c r="J1017" i="5"/>
  <c r="S1470" i="5"/>
  <c r="G1102" i="5"/>
  <c r="S1170" i="5"/>
  <c r="G726" i="5"/>
  <c r="I836" i="5"/>
  <c r="H1017" i="5"/>
  <c r="J836" i="5"/>
  <c r="S797" i="5"/>
  <c r="G1081" i="5"/>
  <c r="R1382" i="5"/>
  <c r="S1298" i="5"/>
  <c r="S1234" i="5"/>
  <c r="S1403" i="5"/>
  <c r="H1086" i="5"/>
  <c r="S1280" i="5"/>
  <c r="S1220" i="5"/>
  <c r="S1005" i="5"/>
  <c r="G609" i="5"/>
  <c r="S2034" i="5"/>
  <c r="S1594" i="5"/>
  <c r="S1158" i="5"/>
  <c r="F1910" i="5"/>
  <c r="S1524" i="5"/>
  <c r="G1086" i="5"/>
  <c r="J1377" i="5"/>
  <c r="S1427" i="5"/>
  <c r="R1086" i="5"/>
  <c r="I1049" i="5"/>
  <c r="S1069" i="5"/>
  <c r="I726" i="5"/>
  <c r="F537" i="5"/>
  <c r="J1910" i="5"/>
  <c r="R1377" i="5"/>
  <c r="S1455" i="5"/>
  <c r="S1333" i="5"/>
  <c r="S1213" i="5"/>
  <c r="I1081" i="5"/>
  <c r="H1049" i="5"/>
  <c r="J1677" i="5"/>
  <c r="F1382" i="5"/>
  <c r="S1652" i="5"/>
  <c r="R1857" i="5"/>
  <c r="S1357" i="5"/>
  <c r="R1017" i="5"/>
  <c r="G1857" i="5"/>
  <c r="R1081" i="5"/>
  <c r="J913" i="5"/>
  <c r="J2411" i="5"/>
  <c r="G2411" i="5"/>
  <c r="H1526" i="5"/>
  <c r="R988" i="5"/>
  <c r="J1225" i="5"/>
  <c r="R785" i="5"/>
  <c r="F539" i="5"/>
  <c r="S2453" i="5"/>
  <c r="J1052" i="5"/>
  <c r="J1013" i="5"/>
  <c r="I36" i="5"/>
  <c r="I140" i="5"/>
  <c r="F204" i="5"/>
  <c r="F918" i="5"/>
  <c r="G1321" i="5"/>
  <c r="H118" i="5"/>
  <c r="R182" i="5"/>
  <c r="F2489" i="5"/>
  <c r="I2181" i="5"/>
  <c r="G1590" i="5"/>
  <c r="J988" i="5"/>
  <c r="J1289" i="5"/>
  <c r="S1251" i="5"/>
  <c r="S1215" i="5"/>
  <c r="S1616" i="5"/>
  <c r="S647" i="5"/>
  <c r="F262" i="5"/>
  <c r="I2411" i="5"/>
  <c r="R262" i="5"/>
  <c r="G2433" i="5"/>
  <c r="H558" i="5"/>
  <c r="F1462" i="5"/>
  <c r="G1462" i="5"/>
  <c r="G1619" i="5"/>
  <c r="J918" i="5"/>
  <c r="R118" i="5"/>
  <c r="F182" i="5"/>
  <c r="J1257" i="5"/>
  <c r="R477" i="5"/>
  <c r="H2436" i="5"/>
  <c r="J2428" i="5"/>
  <c r="F1081" i="5"/>
  <c r="S934" i="5"/>
  <c r="J537" i="5"/>
  <c r="F1590" i="5"/>
  <c r="G390" i="5"/>
  <c r="R1482" i="5"/>
  <c r="H1270" i="5"/>
  <c r="I20" i="5"/>
  <c r="I204" i="5"/>
  <c r="R1548" i="5"/>
  <c r="J1321" i="5"/>
  <c r="F988" i="5"/>
  <c r="G1509" i="5"/>
  <c r="I2252" i="5"/>
  <c r="H2373" i="5"/>
  <c r="G901" i="5"/>
  <c r="I2433" i="5"/>
  <c r="I1678" i="5"/>
  <c r="I1462" i="5"/>
  <c r="F2433" i="5"/>
  <c r="R1462" i="5"/>
  <c r="F1300" i="5"/>
  <c r="S1773" i="5"/>
  <c r="H2411" i="5"/>
  <c r="J1462" i="5"/>
  <c r="I1321" i="5"/>
  <c r="I1300" i="5"/>
  <c r="H36" i="5"/>
  <c r="R1509" i="5"/>
  <c r="G1433" i="5"/>
  <c r="J2489" i="5"/>
  <c r="I1709" i="5"/>
  <c r="J1709" i="5"/>
  <c r="S960" i="5"/>
  <c r="H2438" i="5"/>
  <c r="R36" i="5"/>
  <c r="I918" i="5"/>
  <c r="J510" i="5"/>
  <c r="H1509" i="5"/>
  <c r="J1433" i="5"/>
  <c r="I558" i="5"/>
  <c r="R1590" i="5"/>
  <c r="R558" i="5"/>
  <c r="H1462" i="5"/>
  <c r="H1717" i="5"/>
  <c r="R1300" i="5"/>
  <c r="I1052" i="5"/>
  <c r="J2433" i="5"/>
  <c r="I1590" i="5"/>
  <c r="H988" i="5"/>
  <c r="I988" i="5"/>
  <c r="J1109" i="5"/>
  <c r="F1374" i="5"/>
  <c r="G1300" i="5"/>
  <c r="F145" i="5"/>
  <c r="H20" i="5"/>
  <c r="F36" i="5"/>
  <c r="R140" i="5"/>
  <c r="H918" i="5"/>
  <c r="F1853" i="5"/>
  <c r="I1433" i="5"/>
  <c r="J558" i="5"/>
  <c r="G558" i="5"/>
  <c r="H262" i="5"/>
  <c r="J2298" i="5"/>
  <c r="F2373" i="5"/>
  <c r="R20" i="5"/>
  <c r="F140" i="5"/>
  <c r="F241" i="5"/>
  <c r="F2121" i="5"/>
  <c r="J2252" i="5"/>
  <c r="J2030" i="5"/>
  <c r="I2030" i="5"/>
  <c r="G2030" i="5"/>
  <c r="R325" i="5"/>
  <c r="G325" i="5"/>
  <c r="I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I358" i="5"/>
  <c r="R358" i="5"/>
  <c r="I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G805" i="5"/>
  <c r="S694" i="5"/>
  <c r="I1177" i="5"/>
  <c r="J445" i="5"/>
  <c r="R2253" i="5"/>
  <c r="S1648" i="5"/>
  <c r="F132" i="5"/>
  <c r="I196" i="5"/>
  <c r="I1209" i="5"/>
  <c r="R313" i="5"/>
  <c r="H1165" i="5"/>
  <c r="R1481" i="5"/>
  <c r="H2105" i="5"/>
  <c r="R837" i="5"/>
  <c r="H617" i="5"/>
  <c r="R1209" i="5"/>
  <c r="R430" i="5"/>
  <c r="F1481" i="5"/>
  <c r="H30" i="5"/>
  <c r="H110" i="5"/>
  <c r="H1209" i="5"/>
  <c r="J1177" i="5"/>
  <c r="J2241" i="5"/>
  <c r="H2092" i="5"/>
  <c r="R1641" i="5"/>
  <c r="I433" i="5"/>
  <c r="G1209" i="5"/>
  <c r="F1273" i="5"/>
  <c r="I1481" i="5"/>
  <c r="J8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F196" i="5"/>
  <c r="H174" i="5"/>
  <c r="H2241" i="5"/>
  <c r="R1165" i="5"/>
  <c r="F353" i="5"/>
  <c r="R2261" i="5"/>
  <c r="I353" i="5"/>
  <c r="F2092" i="5"/>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I2293" i="5"/>
  <c r="H2197" i="5"/>
  <c r="J2197" i="5"/>
  <c r="H2188" i="5"/>
  <c r="R2188" i="5"/>
  <c r="R2050" i="5"/>
  <c r="I805" i="5"/>
  <c r="S534" i="5"/>
  <c r="R433" i="5"/>
  <c r="H427" i="5"/>
  <c r="R981" i="5"/>
  <c r="I1660" i="5"/>
  <c r="J1077" i="5"/>
  <c r="F1013" i="5"/>
  <c r="H1013" i="5"/>
  <c r="S1590" i="5"/>
  <c r="J1609" i="5"/>
  <c r="G790" i="5"/>
  <c r="H790" i="5"/>
  <c r="J790" i="5"/>
  <c r="R741" i="5"/>
  <c r="H741" i="5"/>
  <c r="R709" i="5"/>
  <c r="J677" i="5"/>
  <c r="F677" i="5"/>
  <c r="R452" i="5"/>
  <c r="J452" i="5"/>
  <c r="I452" i="5"/>
  <c r="F452" i="5"/>
  <c r="H452" i="5"/>
  <c r="R236" i="5"/>
  <c r="I236" i="5"/>
  <c r="F236" i="5"/>
  <c r="H236" i="5"/>
  <c r="J2225" i="5"/>
  <c r="R2225" i="5"/>
  <c r="G2225" i="5"/>
  <c r="S266" i="5"/>
  <c r="S392" i="5"/>
  <c r="J1060" i="5"/>
  <c r="G2050" i="5"/>
  <c r="G405" i="5"/>
  <c r="I2310" i="5"/>
  <c r="I2050" i="5"/>
  <c r="R805" i="5"/>
  <c r="G617" i="5"/>
  <c r="S612" i="5"/>
  <c r="J433" i="5"/>
  <c r="R427" i="5"/>
  <c r="H981" i="5"/>
  <c r="R1301" i="5"/>
  <c r="H1749" i="5"/>
  <c r="F1077" i="5"/>
  <c r="G2180" i="5"/>
  <c r="G1861" i="5"/>
  <c r="R1861" i="5"/>
  <c r="H1861" i="5"/>
  <c r="F1861" i="5"/>
  <c r="I1269" i="5"/>
  <c r="J2370" i="5"/>
  <c r="H2370" i="5"/>
  <c r="F2310" i="5"/>
  <c r="H2050" i="5"/>
  <c r="H2310" i="5"/>
  <c r="R617" i="5"/>
  <c r="G433" i="5"/>
  <c r="S421" i="5"/>
  <c r="J981" i="5"/>
  <c r="J1205" i="5"/>
  <c r="R445" i="5"/>
  <c r="G1749" i="5"/>
  <c r="J1749" i="5"/>
  <c r="S942" i="5"/>
  <c r="G949" i="5"/>
  <c r="F2225" i="5"/>
  <c r="J1985" i="5"/>
  <c r="I2017" i="5"/>
  <c r="G1918" i="5"/>
  <c r="H1918" i="5"/>
  <c r="I1485" i="5"/>
  <c r="R1485" i="5"/>
  <c r="G1485" i="5"/>
  <c r="G1473" i="5"/>
  <c r="R1473" i="5"/>
  <c r="F1473" i="5"/>
  <c r="F2050" i="5"/>
  <c r="J805" i="5"/>
  <c r="F433" i="5"/>
  <c r="S279" i="5"/>
  <c r="S576" i="5"/>
  <c r="G981" i="5"/>
  <c r="R145" i="5"/>
  <c r="J1660" i="5"/>
  <c r="F445" i="5"/>
  <c r="H225" i="5"/>
  <c r="F1660" i="5"/>
  <c r="R2197" i="5"/>
  <c r="S1974" i="5"/>
  <c r="H829" i="5"/>
  <c r="I829" i="5"/>
  <c r="J829" i="5"/>
  <c r="F829" i="5"/>
  <c r="G2370" i="5"/>
  <c r="H785" i="5"/>
  <c r="S812" i="5"/>
  <c r="S190" i="5"/>
  <c r="I617" i="5"/>
  <c r="J1333" i="5"/>
  <c r="H1301" i="5"/>
  <c r="R1660" i="5"/>
  <c r="H1660" i="5"/>
  <c r="F1276" i="5"/>
  <c r="I2197" i="5"/>
  <c r="J1861" i="5"/>
  <c r="I2188" i="5"/>
  <c r="H356" i="5"/>
  <c r="R268" i="5"/>
  <c r="G958" i="5"/>
  <c r="R958" i="5"/>
  <c r="I958" i="5"/>
  <c r="R908" i="5"/>
  <c r="H908" i="5"/>
  <c r="I513" i="5"/>
  <c r="G513" i="5"/>
  <c r="J513" i="5"/>
  <c r="F513" i="5"/>
  <c r="F1269" i="5"/>
  <c r="G785" i="5"/>
  <c r="H1269" i="5"/>
  <c r="I2370" i="5"/>
  <c r="R2310" i="5"/>
  <c r="F670" i="5"/>
  <c r="J785" i="5"/>
  <c r="F617" i="5"/>
  <c r="S480" i="5"/>
  <c r="G427" i="5"/>
  <c r="G145" i="5"/>
  <c r="J1237" i="5"/>
  <c r="H1333" i="5"/>
  <c r="J2188" i="5"/>
  <c r="H1077" i="5"/>
  <c r="S1520" i="5"/>
  <c r="H1485" i="5"/>
  <c r="I2057" i="5"/>
  <c r="G1705" i="5"/>
  <c r="H1705" i="5"/>
  <c r="F785" i="5"/>
  <c r="F2370" i="5"/>
  <c r="H433" i="5"/>
  <c r="S924" i="5"/>
  <c r="F805" i="5"/>
  <c r="I427" i="5"/>
  <c r="S758" i="5"/>
  <c r="S820" i="5"/>
  <c r="F225" i="5"/>
  <c r="R1237" i="5"/>
  <c r="G2188" i="5"/>
  <c r="G1077" i="5"/>
  <c r="R949" i="5"/>
  <c r="F590" i="5"/>
  <c r="R590" i="5"/>
  <c r="I590" i="5"/>
  <c r="G797" i="5"/>
  <c r="H797" i="5"/>
  <c r="R797" i="5"/>
  <c r="J1702" i="5"/>
  <c r="G721" i="5"/>
  <c r="H26" i="5"/>
  <c r="I885" i="5"/>
  <c r="H1709" i="5"/>
  <c r="F1509" i="5"/>
  <c r="H2489" i="5"/>
  <c r="R1497" i="5"/>
  <c r="J2181" i="5"/>
  <c r="R1433" i="5"/>
  <c r="R2252" i="5"/>
  <c r="G1017" i="5"/>
  <c r="J1081" i="5"/>
  <c r="S563" i="5"/>
  <c r="S464" i="5"/>
  <c r="H1497" i="5"/>
  <c r="F1433" i="5"/>
  <c r="S511" i="5"/>
  <c r="F369" i="5"/>
  <c r="I42" i="5"/>
  <c r="H753" i="5"/>
  <c r="F26"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S197" i="5"/>
  <c r="F209" i="5"/>
  <c r="H209" i="5"/>
  <c r="I209" i="5"/>
  <c r="G209" i="5"/>
  <c r="I225" i="5"/>
  <c r="G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R292" i="5"/>
  <c r="H292" i="5"/>
  <c r="F685" i="5"/>
  <c r="H685" i="5"/>
  <c r="G2113" i="5"/>
  <c r="I2113" i="5"/>
  <c r="J2113" i="5"/>
  <c r="R2113" i="5"/>
  <c r="G846" i="5"/>
  <c r="R846" i="5"/>
  <c r="F846" i="5"/>
  <c r="G1276" i="5"/>
  <c r="J1564"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F1985" i="5"/>
  <c r="S1968" i="5"/>
  <c r="R2057" i="5"/>
  <c r="H1564" i="5"/>
  <c r="R1542" i="5"/>
  <c r="S2259" i="5"/>
  <c r="S2202" i="5"/>
  <c r="S2051" i="5"/>
  <c r="S1908" i="5"/>
  <c r="H1985" i="5"/>
  <c r="S1896" i="5"/>
  <c r="F1542" i="5"/>
  <c r="S1949" i="5"/>
  <c r="S1979" i="5"/>
  <c r="F1270" i="5"/>
  <c r="R283" i="5"/>
  <c r="I818"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1452" i="5"/>
  <c r="H818" i="5"/>
  <c r="R655" i="5"/>
  <c r="R194" i="5"/>
  <c r="F1052" i="5"/>
  <c r="F2285" i="5"/>
  <c r="G793" i="5"/>
  <c r="I793" i="5"/>
  <c r="H1117" i="5"/>
  <c r="J765" i="5"/>
  <c r="J1907" i="5"/>
  <c r="H1390" i="5"/>
  <c r="I1365" i="5"/>
  <c r="S1459" i="5"/>
  <c r="R2077" i="5"/>
  <c r="J2077" i="5"/>
  <c r="H2292" i="5"/>
  <c r="F2292" i="5"/>
  <c r="R2292" i="5"/>
  <c r="F1748" i="5"/>
  <c r="H1578" i="5"/>
  <c r="F1578" i="5"/>
  <c r="F1530" i="5"/>
  <c r="G2438" i="5"/>
  <c r="F439" i="5"/>
  <c r="J1117" i="5"/>
  <c r="I491" i="5"/>
  <c r="I268"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J1619" i="5"/>
  <c r="R363" i="5"/>
  <c r="F322" i="5"/>
  <c r="H146" i="5"/>
  <c r="J2173" i="5"/>
  <c r="R765" i="5"/>
  <c r="G2139" i="5"/>
  <c r="G1782" i="5"/>
  <c r="F1295" i="5"/>
  <c r="F2374" i="5"/>
  <c r="I2298" i="5"/>
  <c r="G2298" i="5"/>
  <c r="H2298" i="5"/>
  <c r="J1530" i="5"/>
  <c r="R1530" i="5"/>
  <c r="I1482" i="5"/>
  <c r="H439" i="5"/>
  <c r="J539" i="5"/>
  <c r="H1052" i="5"/>
  <c r="I283" i="5"/>
  <c r="F363" i="5"/>
  <c r="G283" i="5"/>
  <c r="R1878" i="5"/>
  <c r="I1452" i="5"/>
  <c r="H2173" i="5"/>
  <c r="G876" i="5"/>
  <c r="J2292" i="5"/>
  <c r="F765" i="5"/>
  <c r="H1353" i="5"/>
  <c r="I1509" i="5"/>
  <c r="F2337" i="5"/>
  <c r="R2337" i="5"/>
  <c r="F2156" i="5"/>
  <c r="H2156" i="5"/>
  <c r="G2156" i="5"/>
  <c r="G2174" i="5"/>
  <c r="G539" i="5"/>
  <c r="I1530" i="5"/>
  <c r="J1578" i="5"/>
  <c r="F2298" i="5"/>
  <c r="R439" i="5"/>
  <c r="I1878" i="5"/>
  <c r="H1452" i="5"/>
  <c r="F1220" i="5"/>
  <c r="J2285"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R2293" i="5"/>
  <c r="G2293" i="5"/>
  <c r="H2293" i="5"/>
  <c r="G2197" i="5"/>
  <c r="F2197" i="5"/>
  <c r="I2225" i="5"/>
  <c r="H2225" i="5"/>
  <c r="F901" i="5"/>
  <c r="I545" i="5"/>
  <c r="R545" i="5"/>
  <c r="H401" i="5"/>
  <c r="G401" i="5"/>
  <c r="G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J1142" i="5"/>
  <c r="S1268" i="5"/>
  <c r="H708" i="5"/>
  <c r="J2149" i="5"/>
  <c r="H1190"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H363" i="5"/>
  <c r="G363" i="5"/>
  <c r="G322" i="5"/>
  <c r="H322"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F354" i="5"/>
  <c r="G354" i="5"/>
  <c r="R354" i="5"/>
  <c r="H242" i="5"/>
  <c r="I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I121" i="5"/>
  <c r="G121" i="5"/>
  <c r="F153" i="5"/>
  <c r="I153" i="5"/>
  <c r="F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0" i="5"/>
  <c r="F60" i="5"/>
  <c r="I60" i="5"/>
  <c r="A24" i="2"/>
  <c r="H12" i="5"/>
  <c r="A5" i="2"/>
  <c r="C2" i="6"/>
  <c r="R518" i="5"/>
  <c r="H729" i="5"/>
  <c r="H180" i="5"/>
  <c r="R340" i="5"/>
  <c r="I34" i="5"/>
  <c r="H52" i="5"/>
  <c r="J910" i="5"/>
  <c r="H1612" i="5"/>
  <c r="R222" i="5"/>
  <c r="R1526" i="5"/>
  <c r="J1590" i="5"/>
  <c r="G340" i="5"/>
  <c r="H1201" i="5"/>
  <c r="J1297" i="5"/>
  <c r="R2190" i="5"/>
  <c r="I2413" i="5"/>
  <c r="I822" i="5"/>
  <c r="H974" i="5"/>
  <c r="R2334" i="5"/>
  <c r="H1243" i="5"/>
  <c r="G1060" i="5"/>
  <c r="H518" i="5"/>
  <c r="R910" i="5"/>
  <c r="I1038" i="5"/>
  <c r="I1612" i="5"/>
  <c r="F94" i="5"/>
  <c r="I334" i="5"/>
  <c r="F18" i="5"/>
  <c r="R52" i="5"/>
  <c r="I116" i="5"/>
  <c r="R180"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F180" i="5"/>
  <c r="J1038" i="5"/>
  <c r="J1548" i="5"/>
  <c r="R1612" i="5"/>
  <c r="I94" i="5"/>
  <c r="H566" i="5"/>
  <c r="I18" i="5"/>
  <c r="G34" i="5"/>
  <c r="F1678" i="5"/>
  <c r="R2419" i="5"/>
  <c r="G1612" i="5"/>
  <c r="I2302" i="5"/>
  <c r="R398" i="5"/>
  <c r="F398" i="5"/>
  <c r="I1474" i="5"/>
  <c r="F1060" i="5"/>
  <c r="F518" i="5"/>
  <c r="I974" i="5"/>
  <c r="J1474" i="5"/>
  <c r="H222" i="5"/>
  <c r="H34" i="5"/>
  <c r="G334" i="5"/>
  <c r="H116" i="5"/>
  <c r="H1678" i="5"/>
  <c r="H158" i="5"/>
  <c r="R462" i="5"/>
  <c r="I340" i="5"/>
  <c r="G18" i="5"/>
  <c r="R34" i="5"/>
  <c r="J996" i="5"/>
  <c r="J1678" i="5"/>
  <c r="R1678" i="5"/>
  <c r="H598" i="5"/>
  <c r="I2419" i="5"/>
  <c r="F2302" i="5"/>
  <c r="R1233" i="5"/>
  <c r="I1243" i="5"/>
  <c r="F996" i="5"/>
  <c r="G996" i="5"/>
  <c r="I52" i="5"/>
  <c r="R116" i="5"/>
  <c r="I180" i="5"/>
  <c r="J518" i="5"/>
  <c r="H910" i="5"/>
  <c r="F974" i="5"/>
  <c r="I1548" i="5"/>
  <c r="H94" i="5"/>
  <c r="R158" i="5"/>
  <c r="I222" i="5"/>
  <c r="J398" i="5"/>
  <c r="H340" i="5"/>
  <c r="I1422" i="5"/>
  <c r="H18" i="5"/>
  <c r="F34" i="5"/>
  <c r="H996" i="5"/>
  <c r="F116" i="5"/>
  <c r="H1548" i="5"/>
  <c r="R94" i="5"/>
  <c r="F158" i="5"/>
  <c r="R996" i="5"/>
  <c r="F365" i="5"/>
  <c r="G1025" i="5"/>
  <c r="F1025" i="5"/>
  <c r="R1997" i="5"/>
  <c r="R1425" i="5"/>
  <c r="H1425" i="5"/>
  <c r="I1425" i="5"/>
  <c r="J417" i="5"/>
  <c r="H417" i="5"/>
  <c r="F417" i="5"/>
  <c r="R417" i="5"/>
  <c r="I417" i="5"/>
  <c r="G417" i="5"/>
  <c r="F333" i="5"/>
  <c r="G1260" i="5"/>
  <c r="H1260" i="5"/>
  <c r="J1260" i="5"/>
  <c r="F1260" i="5"/>
  <c r="I1260" i="5"/>
  <c r="R1260" i="5"/>
  <c r="R772" i="5"/>
  <c r="J772" i="5"/>
  <c r="G772" i="5"/>
  <c r="I772" i="5"/>
  <c r="F772" i="5"/>
  <c r="H772" i="5"/>
  <c r="G525" i="5"/>
  <c r="I525" i="5"/>
  <c r="J525" i="5"/>
  <c r="R525" i="5"/>
  <c r="R1356" i="5"/>
  <c r="I1356" i="5"/>
  <c r="J1356" i="5"/>
  <c r="F1356" i="5"/>
  <c r="G1356" i="5"/>
  <c r="H1356"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R157" i="5"/>
  <c r="J465"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I390" i="5"/>
  <c r="R326" i="5"/>
  <c r="H326" i="5"/>
  <c r="I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F198" i="5"/>
  <c r="R198" i="5"/>
  <c r="H198" i="5"/>
  <c r="R156" i="5"/>
  <c r="G134" i="5"/>
  <c r="H134" i="5"/>
  <c r="I134" i="5"/>
  <c r="R134" i="5"/>
  <c r="G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G33" i="5"/>
  <c r="R33" i="5"/>
  <c r="H33" i="5"/>
  <c r="G105" i="5"/>
  <c r="F105" i="5"/>
  <c r="H105" i="5"/>
  <c r="G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H321" i="5"/>
  <c r="G321" i="5"/>
  <c r="F321" i="5"/>
  <c r="R321"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F150" i="5"/>
  <c r="R150" i="5"/>
  <c r="H150" i="5"/>
  <c r="I150" i="5"/>
  <c r="G108" i="5"/>
  <c r="H108" i="5"/>
  <c r="I108" i="5"/>
  <c r="F108" i="5"/>
  <c r="G86" i="5"/>
  <c r="F86" i="5"/>
  <c r="R86" i="5"/>
  <c r="H86" i="5"/>
  <c r="G44" i="5"/>
  <c r="I44" i="5"/>
  <c r="F44" i="5"/>
  <c r="R44" i="5"/>
  <c r="H44" i="5"/>
  <c r="G28" i="5"/>
  <c r="F28" i="5"/>
  <c r="R28" i="5"/>
  <c r="H28" i="5"/>
  <c r="I28" i="5"/>
  <c r="H1845" i="5"/>
  <c r="G373" i="5"/>
  <c r="H1686" i="5"/>
  <c r="I1686" i="5"/>
  <c r="J1686" i="5"/>
  <c r="F1686" i="5"/>
  <c r="I1670" i="5"/>
  <c r="J1670" i="5"/>
  <c r="R1670" i="5"/>
  <c r="R614" i="5"/>
  <c r="F614" i="5"/>
  <c r="J574" i="5"/>
  <c r="F574" i="5"/>
  <c r="I574" i="5"/>
  <c r="J608" i="5"/>
  <c r="R486" i="5"/>
  <c r="F486" i="5"/>
  <c r="R366" i="5"/>
  <c r="H366" i="5"/>
  <c r="I366" i="5"/>
  <c r="F366" i="5"/>
  <c r="G366" i="5"/>
  <c r="H302" i="5"/>
  <c r="R302" i="5"/>
  <c r="I302" i="5"/>
  <c r="G302" i="5"/>
  <c r="F302" i="5"/>
  <c r="F238" i="5"/>
  <c r="G238" i="5"/>
  <c r="R238" i="5"/>
  <c r="H238" i="5"/>
  <c r="I238" i="5"/>
  <c r="H2429" i="5"/>
  <c r="H1161"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H341" i="5"/>
  <c r="R341" i="5"/>
  <c r="F341" i="5"/>
  <c r="I654" i="5"/>
  <c r="H309" i="5"/>
  <c r="R663" i="5"/>
  <c r="J618" i="5"/>
  <c r="R1594" i="5"/>
  <c r="R715"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1889" i="5"/>
  <c r="H411" i="5"/>
  <c r="H259" i="5"/>
  <c r="R2125" i="5"/>
  <c r="G2345" i="5"/>
  <c r="I667" i="5"/>
  <c r="R338" i="5"/>
  <c r="H1026" i="5"/>
  <c r="F106" i="5"/>
  <c r="H58" i="5"/>
  <c r="F529"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F2478" i="5"/>
  <c r="G2190" i="5"/>
  <c r="R1926" i="5"/>
  <c r="R2233" i="5"/>
  <c r="R1889" i="5"/>
  <c r="I411" i="5"/>
  <c r="S2076" i="5"/>
  <c r="S2338" i="5"/>
  <c r="G2125" i="5"/>
  <c r="I298" i="5"/>
  <c r="R58" i="5"/>
  <c r="J529" i="5"/>
  <c r="H485" i="5"/>
  <c r="R1918" i="5"/>
  <c r="F1405" i="5"/>
  <c r="F2051" i="5"/>
  <c r="H788"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H2125" i="5"/>
  <c r="F2306" i="5"/>
  <c r="G2306" i="5"/>
  <c r="J2125" i="5"/>
  <c r="I1594" i="5"/>
  <c r="G411" i="5"/>
  <c r="F378" i="5"/>
  <c r="S2330" i="5"/>
  <c r="G986" i="5"/>
  <c r="H667" i="5"/>
  <c r="H715" i="5"/>
  <c r="F338" i="5"/>
  <c r="F986" i="5"/>
  <c r="J1026" i="5"/>
  <c r="I106" i="5"/>
  <c r="F485" i="5"/>
  <c r="I1918" i="5"/>
  <c r="H2186" i="5"/>
  <c r="G2051" i="5"/>
  <c r="I1405" i="5"/>
  <c r="I2166" i="5"/>
  <c r="S1942" i="5"/>
  <c r="S1306" i="5"/>
  <c r="S2458" i="5"/>
  <c r="R667" i="5"/>
  <c r="F715" i="5"/>
  <c r="J458" i="5"/>
  <c r="J485" i="5"/>
  <c r="J1918" i="5"/>
  <c r="R1972" i="5"/>
  <c r="J853" i="5"/>
  <c r="R2089" i="5"/>
  <c r="G2121" i="5"/>
  <c r="J788" i="5"/>
  <c r="I2212" i="5"/>
  <c r="S1895" i="5"/>
  <c r="S2212" i="5"/>
  <c r="S2184" i="5"/>
  <c r="I514" i="5"/>
  <c r="H1594" i="5"/>
  <c r="R2166" i="5"/>
  <c r="I378" i="5"/>
  <c r="G1642" i="5"/>
  <c r="R2212" i="5"/>
  <c r="F667" i="5"/>
  <c r="J715" i="5"/>
  <c r="H378" i="5"/>
  <c r="I458" i="5"/>
  <c r="F1918"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G49" i="5"/>
  <c r="F61" i="5"/>
  <c r="R61" i="5"/>
  <c r="H61" i="5"/>
  <c r="I61" i="5"/>
  <c r="G61" i="5"/>
  <c r="G93" i="5"/>
  <c r="R93" i="5"/>
  <c r="H93" i="5"/>
  <c r="I93" i="5"/>
  <c r="F125" i="5"/>
  <c r="R125" i="5"/>
  <c r="H125" i="5"/>
  <c r="G125" i="5"/>
  <c r="I125" i="5"/>
  <c r="G157" i="5"/>
  <c r="H157" i="5"/>
  <c r="S202" i="5"/>
  <c r="F214" i="5"/>
  <c r="H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G350" i="5"/>
  <c r="F350" i="5"/>
  <c r="G286" i="5"/>
  <c r="R286" i="5"/>
  <c r="F230" i="5"/>
  <c r="H230" i="5"/>
  <c r="I230" i="5"/>
  <c r="R230" i="5"/>
  <c r="S2003" i="5"/>
  <c r="S2010" i="5"/>
  <c r="G2049" i="5"/>
  <c r="F2049" i="5"/>
  <c r="H2049" i="5"/>
  <c r="I2049"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G206" i="5"/>
  <c r="F206" i="5"/>
  <c r="R206" i="5"/>
  <c r="H206" i="5"/>
  <c r="G142" i="5"/>
  <c r="I142" i="5"/>
  <c r="F142" i="5"/>
  <c r="G78" i="5"/>
  <c r="F78" i="5"/>
  <c r="R78" i="5"/>
  <c r="H78" i="5"/>
  <c r="G38" i="5"/>
  <c r="I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G66" i="5"/>
  <c r="H1498" i="5"/>
  <c r="G1191" i="5"/>
  <c r="J1039" i="5"/>
  <c r="H2327" i="5"/>
  <c r="I919" i="5"/>
  <c r="H1039" i="5"/>
  <c r="I459" i="5"/>
  <c r="H66" i="5"/>
  <c r="F1795" i="5"/>
  <c r="H249" i="5"/>
  <c r="J2275" i="5"/>
  <c r="F459" i="5"/>
  <c r="H306" i="5"/>
  <c r="S2190" i="5"/>
  <c r="F2229" i="5"/>
  <c r="S2473" i="5"/>
  <c r="I179" i="5"/>
  <c r="I339" i="5"/>
  <c r="R1458" i="5"/>
  <c r="S2292" i="5"/>
  <c r="G524" i="5"/>
  <c r="F524" i="5"/>
  <c r="H524" i="5"/>
  <c r="I524" i="5"/>
  <c r="R524" i="5"/>
  <c r="I356" i="5"/>
  <c r="G356" i="5"/>
  <c r="R356" i="5"/>
  <c r="F356" i="5"/>
  <c r="G268" i="5"/>
  <c r="F268" i="5"/>
  <c r="G2021" i="5"/>
  <c r="F2021" i="5"/>
  <c r="R2038" i="5"/>
  <c r="J2038" i="5"/>
  <c r="G2038" i="5"/>
  <c r="R2229" i="5"/>
  <c r="G179" i="5"/>
  <c r="I2275" i="5"/>
  <c r="S2307" i="5"/>
  <c r="R2353" i="5"/>
  <c r="J2062" i="5"/>
  <c r="R2062" i="5"/>
  <c r="F111" i="5"/>
  <c r="J2229" i="5"/>
  <c r="I2397" i="5"/>
  <c r="F1498" i="5"/>
  <c r="G1498" i="5"/>
  <c r="R2398" i="5"/>
  <c r="R111" i="5"/>
  <c r="F179" i="5"/>
  <c r="J1555" i="5"/>
  <c r="I515" i="5"/>
  <c r="F2275" i="5"/>
  <c r="G379" i="5"/>
  <c r="F2366" i="5"/>
  <c r="G2366" i="5"/>
  <c r="G111" i="5"/>
  <c r="H627"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F285" i="5"/>
  <c r="G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I1125"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F2261" i="5"/>
  <c r="J2481" i="5"/>
  <c r="F2086" i="5"/>
  <c r="R814" i="5"/>
  <c r="F1845" i="5"/>
  <c r="I1622" i="5"/>
  <c r="I292" i="5"/>
  <c r="H869" i="5"/>
  <c r="R1125" i="5"/>
  <c r="R2385" i="5"/>
  <c r="R2340" i="5"/>
  <c r="G1708" i="5"/>
  <c r="S413" i="5"/>
  <c r="G292" i="5"/>
  <c r="H1622" i="5"/>
  <c r="G2134" i="5"/>
  <c r="J1125" i="5"/>
  <c r="I2481" i="5"/>
  <c r="F2385" i="5"/>
  <c r="S2242" i="5"/>
  <c r="H2340" i="5"/>
  <c r="F2140" i="5"/>
  <c r="F1708" i="5"/>
  <c r="H676" i="5"/>
  <c r="I657" i="5"/>
  <c r="R657" i="5"/>
  <c r="F1658" i="5"/>
  <c r="J1845" i="5"/>
  <c r="R1622"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H733" i="5"/>
  <c r="F994" i="5"/>
  <c r="F66" i="5"/>
  <c r="J1972" i="5"/>
  <c r="I853" i="5"/>
  <c r="H1966" i="5"/>
  <c r="F1485" i="5"/>
  <c r="G393" i="5"/>
  <c r="I1453" i="5"/>
  <c r="F1573" i="5"/>
  <c r="R1579" i="5"/>
  <c r="H1972" i="5"/>
  <c r="G333" i="5"/>
  <c r="R1619" i="5"/>
  <c r="H903" i="5"/>
  <c r="G994" i="5"/>
  <c r="F774" i="5"/>
  <c r="F418" i="5"/>
  <c r="I798" i="5"/>
  <c r="J1189" i="5"/>
  <c r="I182" i="5"/>
  <c r="H727" i="5"/>
  <c r="J1485" i="5"/>
  <c r="I333" i="5"/>
  <c r="H393" i="5"/>
  <c r="H868" i="5"/>
  <c r="H1041" i="5"/>
  <c r="S795" i="5"/>
  <c r="G649" i="5"/>
  <c r="G1041" i="5"/>
  <c r="G1761"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R684" i="5"/>
  <c r="G306" i="5"/>
  <c r="J418" i="5"/>
  <c r="I846" i="5"/>
  <c r="I1221" i="5"/>
  <c r="I1253" i="5"/>
  <c r="H1285" i="5"/>
  <c r="I1317" i="5"/>
  <c r="F669" i="5"/>
  <c r="F727" i="5"/>
  <c r="H964" i="5"/>
  <c r="J575" i="5"/>
  <c r="I1972" i="5"/>
  <c r="F853" i="5"/>
  <c r="R1966" i="5"/>
  <c r="R333" i="5"/>
  <c r="F393" i="5"/>
  <c r="H157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R1471" i="5"/>
  <c r="G63" i="5"/>
  <c r="F71" i="5"/>
  <c r="I2077" i="5"/>
  <c r="F1324" i="5"/>
  <c r="F63" i="5"/>
  <c r="R951" i="5"/>
  <c r="G165" i="5"/>
  <c r="R654" i="5"/>
  <c r="H2496" i="5"/>
  <c r="R2497"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R73" i="5"/>
  <c r="H73" i="5"/>
  <c r="I73" i="5"/>
  <c r="G73" i="5"/>
  <c r="F137" i="5"/>
  <c r="H137" i="5"/>
  <c r="I137" i="5"/>
  <c r="G137" i="5"/>
  <c r="R137" i="5"/>
  <c r="S189" i="5"/>
  <c r="S195" i="5"/>
  <c r="S235" i="5"/>
  <c r="S241" i="5"/>
  <c r="S255" i="5"/>
  <c r="F329" i="5"/>
  <c r="I329" i="5"/>
  <c r="H329" i="5"/>
  <c r="G329" i="5"/>
  <c r="H381" i="5"/>
  <c r="I381"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342" i="5"/>
  <c r="R342" i="5"/>
  <c r="G342" i="5"/>
  <c r="H342" i="5"/>
  <c r="F250" i="5"/>
  <c r="G250" i="5"/>
  <c r="R250" i="5"/>
  <c r="H250" i="5"/>
  <c r="I250" i="5"/>
  <c r="H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J1338" i="5"/>
  <c r="R1282" i="5"/>
  <c r="J1258" i="5"/>
  <c r="H1234" i="5"/>
  <c r="J1218" i="5"/>
  <c r="G1178" i="5"/>
  <c r="J1130" i="5"/>
  <c r="F1130" i="5"/>
  <c r="H1106" i="5"/>
  <c r="F946" i="5"/>
  <c r="F914" i="5"/>
  <c r="F810" i="5"/>
  <c r="G738" i="5"/>
  <c r="G698" i="5"/>
  <c r="G682" i="5"/>
  <c r="I506" i="5"/>
  <c r="R27" i="5"/>
  <c r="F19"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R165" i="5"/>
  <c r="H165" i="5"/>
  <c r="R297" i="5"/>
  <c r="I297" i="5"/>
  <c r="G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R609" i="5"/>
  <c r="I573" i="5"/>
  <c r="G2185" i="5"/>
  <c r="I2185" i="5"/>
  <c r="H1990" i="5"/>
  <c r="G1781" i="5"/>
  <c r="J2185" i="5"/>
  <c r="G17" i="5"/>
  <c r="I309" i="5"/>
  <c r="I177" i="5"/>
  <c r="I2006" i="5"/>
  <c r="G537" i="5"/>
  <c r="R2185" i="5"/>
  <c r="G1990" i="5"/>
  <c r="I537" i="5"/>
  <c r="H177" i="5"/>
  <c r="F1569" i="5"/>
  <c r="G309" i="5"/>
  <c r="F113" i="5"/>
  <c r="H537" i="5"/>
  <c r="G177" i="5"/>
  <c r="G113" i="5"/>
  <c r="G573" i="5"/>
  <c r="R637" i="5"/>
  <c r="R177" i="5"/>
  <c r="J1980" i="5"/>
  <c r="G1569" i="5"/>
  <c r="G780" i="5"/>
  <c r="H1725" i="5"/>
  <c r="F511" i="5"/>
  <c r="F103" i="5"/>
  <c r="I1143" i="5"/>
  <c r="I1983"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R25" i="5"/>
  <c r="H25" i="5"/>
  <c r="I25" i="5"/>
  <c r="G25" i="5"/>
  <c r="R51" i="5"/>
  <c r="H51" i="5"/>
  <c r="I51" i="5"/>
  <c r="F57" i="5"/>
  <c r="I57" i="5"/>
  <c r="G57" i="5"/>
  <c r="R57" i="5"/>
  <c r="H57"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R259" i="5"/>
  <c r="G243" i="5"/>
  <c r="I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J1393" i="5"/>
  <c r="G2107" i="5"/>
  <c r="F2075" i="5"/>
  <c r="I995" i="5"/>
  <c r="G1947" i="5"/>
  <c r="G1051" i="5"/>
  <c r="F629" i="5"/>
  <c r="R629" i="5"/>
  <c r="I629" i="5"/>
  <c r="H629" i="5"/>
  <c r="G629" i="5"/>
  <c r="J629" i="5"/>
  <c r="F635" i="5"/>
  <c r="G2067" i="5"/>
  <c r="J2011" i="5"/>
  <c r="H2003" i="5"/>
  <c r="H1947" i="5"/>
  <c r="H1475"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G269" i="5"/>
  <c r="F965" i="5"/>
  <c r="J965" i="5"/>
  <c r="I1886" i="5"/>
  <c r="H1886" i="5"/>
  <c r="G1974" i="5"/>
  <c r="F1974" i="5"/>
  <c r="J1974" i="5"/>
  <c r="R2149" i="5"/>
  <c r="F2149" i="5"/>
  <c r="I2149" i="5"/>
  <c r="H97" i="5"/>
  <c r="F97" i="5"/>
  <c r="F481" i="5"/>
  <c r="R481" i="5"/>
  <c r="H481" i="5"/>
  <c r="G481" i="5"/>
  <c r="I481" i="5"/>
  <c r="R161" i="5"/>
  <c r="F1734" i="5"/>
  <c r="H1734" i="5"/>
  <c r="J2261" i="5"/>
  <c r="J541" i="5"/>
  <c r="H541" i="5"/>
  <c r="H2449" i="5"/>
  <c r="R2449" i="5"/>
  <c r="J676"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I830" i="5"/>
  <c r="F926" i="5"/>
  <c r="H1454" i="5"/>
  <c r="R1486" i="5"/>
  <c r="F1527" i="5"/>
  <c r="G2495" i="5"/>
  <c r="J1655" i="5"/>
  <c r="F495" i="5"/>
  <c r="I695" i="5"/>
  <c r="R871" i="5"/>
  <c r="F1455" i="5"/>
  <c r="J1031" i="5"/>
  <c r="G871" i="5"/>
  <c r="I782" i="5"/>
  <c r="H830" i="5"/>
  <c r="J926" i="5"/>
  <c r="G1454" i="5"/>
  <c r="R1454" i="5"/>
  <c r="F1313" i="5"/>
  <c r="H782" i="5"/>
  <c r="G1486" i="5"/>
  <c r="I1281" i="5"/>
  <c r="F31"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H2022" i="5"/>
  <c r="I2022" i="5"/>
  <c r="R2022" i="5"/>
  <c r="F2022" i="5"/>
  <c r="S2036" i="5"/>
  <c r="S2029" i="5"/>
  <c r="S2017" i="5"/>
  <c r="G1657" i="5"/>
  <c r="F1278" i="5"/>
  <c r="H1134" i="5"/>
  <c r="F580" i="5"/>
  <c r="G580" i="5"/>
  <c r="S641" i="5"/>
  <c r="G849" i="5"/>
  <c r="I849" i="5"/>
  <c r="F849" i="5"/>
  <c r="S1125" i="5"/>
  <c r="R1361" i="5"/>
  <c r="J1361" i="5"/>
  <c r="S2419" i="5"/>
  <c r="R1657" i="5"/>
  <c r="G1148" i="5"/>
  <c r="I1129" i="5"/>
  <c r="R1134" i="5"/>
  <c r="J2022" i="5"/>
  <c r="I1278" i="5"/>
  <c r="R109" i="5"/>
  <c r="H109" i="5"/>
  <c r="G109" i="5"/>
  <c r="I109" i="5"/>
  <c r="R121" i="5"/>
  <c r="H121" i="5"/>
  <c r="S139" i="5"/>
  <c r="F149" i="5"/>
  <c r="R149" i="5"/>
  <c r="G149"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F303" i="5"/>
  <c r="G215" i="5"/>
  <c r="J823" i="5"/>
  <c r="G823" i="5"/>
  <c r="I543" i="5"/>
  <c r="H1422" i="5"/>
  <c r="R1422" i="5"/>
  <c r="F1422" i="5"/>
  <c r="J1357" i="5"/>
  <c r="R1357" i="5"/>
  <c r="I1357" i="5"/>
  <c r="F1357" i="5"/>
  <c r="H1357" i="5"/>
  <c r="R1007" i="5"/>
  <c r="G2271" i="5"/>
  <c r="J2271" i="5"/>
  <c r="F823" i="5"/>
  <c r="I663" i="5"/>
  <c r="H599" i="5"/>
  <c r="F431" i="5"/>
  <c r="F1007" i="5"/>
  <c r="F543" i="5"/>
  <c r="F215" i="5"/>
  <c r="G951" i="5"/>
  <c r="H31" i="5"/>
  <c r="G1399" i="5"/>
  <c r="G1692" i="5"/>
  <c r="R1692"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R367" i="5"/>
  <c r="I367" i="5"/>
  <c r="I823" i="5"/>
  <c r="I495" i="5"/>
  <c r="I455" i="5"/>
  <c r="G495" i="5"/>
  <c r="G308" i="5"/>
  <c r="H308" i="5"/>
  <c r="R308" i="5"/>
  <c r="R382" i="5"/>
  <c r="J2121" i="5"/>
  <c r="R2121" i="5"/>
  <c r="I2121" i="5"/>
  <c r="G953" i="5"/>
  <c r="H953" i="5"/>
  <c r="F281" i="5"/>
  <c r="H2271" i="5"/>
  <c r="H455" i="5"/>
  <c r="J1183" i="5"/>
  <c r="G1311" i="5"/>
  <c r="G431" i="5"/>
  <c r="G31" i="5"/>
  <c r="R455" i="5"/>
  <c r="H215" i="5"/>
  <c r="G1504" i="5"/>
  <c r="H1504" i="5"/>
  <c r="J962" i="5"/>
  <c r="I962" i="5"/>
  <c r="F962" i="5"/>
  <c r="G74" i="5"/>
  <c r="I215" i="5"/>
  <c r="J455" i="5"/>
  <c r="I1183" i="5"/>
  <c r="G367" i="5"/>
  <c r="G303" i="5"/>
  <c r="R215" i="5"/>
  <c r="F990" i="5"/>
  <c r="I990" i="5"/>
  <c r="G166" i="5"/>
  <c r="G910" i="5"/>
  <c r="F910" i="5"/>
  <c r="I910" i="5"/>
  <c r="S1025" i="5"/>
  <c r="S1793" i="5"/>
  <c r="F2073" i="5"/>
  <c r="R2073" i="5"/>
  <c r="I2073" i="5"/>
  <c r="G2073" i="5"/>
  <c r="G2097" i="5"/>
  <c r="R2097" i="5"/>
  <c r="I2097" i="5"/>
  <c r="S2425" i="5"/>
  <c r="S2440" i="5"/>
  <c r="S2456" i="5"/>
  <c r="F1825" i="5"/>
  <c r="F1836" i="5"/>
  <c r="I651" i="5"/>
  <c r="R101" i="5"/>
  <c r="S808" i="5"/>
  <c r="R932" i="5"/>
  <c r="G932" i="5"/>
  <c r="S1546" i="5"/>
  <c r="S1805" i="5"/>
  <c r="S2050"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675" i="5"/>
  <c r="S856" i="5"/>
  <c r="S1076" i="5"/>
  <c r="S1430" i="5"/>
  <c r="S745" i="5"/>
  <c r="R836" i="5"/>
  <c r="G836" i="5"/>
  <c r="R849" i="5"/>
  <c r="J849" i="5"/>
  <c r="H1153" i="5"/>
  <c r="F1153" i="5"/>
  <c r="F1685" i="5"/>
  <c r="J1685" i="5"/>
  <c r="J1996" i="5"/>
  <c r="G1996" i="5"/>
  <c r="S378" i="5"/>
  <c r="S1686" i="5"/>
  <c r="S574" i="5"/>
  <c r="S655" i="5"/>
  <c r="S729" i="5"/>
  <c r="S1380" i="5"/>
  <c r="S1588" i="5"/>
  <c r="H247" i="5"/>
  <c r="H1671" i="5"/>
  <c r="I1671" i="5"/>
  <c r="I287" i="5"/>
  <c r="J287" i="5"/>
  <c r="F287" i="5"/>
  <c r="R1615" i="5"/>
  <c r="H1615" i="5"/>
  <c r="F247" i="5"/>
  <c r="G247" i="5"/>
  <c r="H47" i="5"/>
  <c r="G47" i="5"/>
  <c r="F47" i="5"/>
  <c r="H1351" i="5"/>
  <c r="G1351" i="5"/>
  <c r="I1351" i="5"/>
  <c r="F1351" i="5"/>
  <c r="J1351" i="5"/>
  <c r="H1407" i="5"/>
  <c r="R1407" i="5"/>
  <c r="J1615" i="5"/>
  <c r="I247" i="5"/>
  <c r="G87" i="5"/>
  <c r="I87" i="5"/>
  <c r="F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G1679" i="5"/>
  <c r="F927" i="5"/>
  <c r="F695" i="5"/>
  <c r="F1311" i="5"/>
  <c r="H71" i="5"/>
  <c r="I183" i="5"/>
  <c r="I647" i="5"/>
  <c r="J903" i="5"/>
  <c r="J1679" i="5"/>
  <c r="G255" i="5"/>
  <c r="R767" i="5"/>
  <c r="H255" i="5"/>
  <c r="F255" i="5"/>
  <c r="H2054" i="5"/>
  <c r="F2054" i="5"/>
  <c r="H431" i="5"/>
  <c r="H927" i="5"/>
  <c r="F767" i="5"/>
  <c r="R55" i="5"/>
  <c r="J767" i="5"/>
  <c r="I767" i="5"/>
  <c r="R431" i="5"/>
  <c r="J2326" i="5"/>
  <c r="G2326" i="5"/>
  <c r="R2396" i="5"/>
  <c r="H2396" i="5"/>
  <c r="G2396" i="5"/>
  <c r="S298" i="5"/>
  <c r="S336" i="5"/>
  <c r="G2304" i="5"/>
  <c r="R319" i="5"/>
  <c r="H319" i="5"/>
  <c r="G319" i="5"/>
  <c r="F1415" i="5"/>
  <c r="G1415" i="5"/>
  <c r="R1415" i="5"/>
  <c r="J1415" i="5"/>
  <c r="R1599" i="5"/>
  <c r="J1599" i="5"/>
  <c r="J1527" i="5"/>
  <c r="G1231" i="5"/>
  <c r="H1231" i="5"/>
  <c r="R1591" i="5"/>
  <c r="I1527" i="5"/>
  <c r="J2495" i="5"/>
  <c r="I319" i="5"/>
  <c r="G1535" i="5"/>
  <c r="J1535" i="5"/>
  <c r="F1671" i="5"/>
  <c r="J1671" i="5"/>
  <c r="H23" i="5"/>
  <c r="G23" i="5"/>
  <c r="R23" i="5"/>
  <c r="I903" i="5"/>
  <c r="F903" i="5"/>
  <c r="R1183" i="5"/>
  <c r="H1183" i="5"/>
  <c r="G1615" i="5"/>
  <c r="I1615" i="5"/>
  <c r="F1615" i="5"/>
  <c r="R1031" i="5"/>
  <c r="F1031" i="5"/>
  <c r="I143" i="5"/>
  <c r="F143" i="5"/>
  <c r="G143" i="5"/>
  <c r="H143" i="5"/>
  <c r="G599" i="5"/>
  <c r="J599" i="5"/>
  <c r="F599" i="5"/>
  <c r="F319" i="5"/>
  <c r="H887" i="5"/>
  <c r="G1631" i="5"/>
  <c r="F1631" i="5"/>
  <c r="H1631" i="5"/>
  <c r="I1679" i="5"/>
  <c r="G39" i="5"/>
  <c r="H39" i="5"/>
  <c r="I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G415" i="5"/>
  <c r="I415" i="5"/>
  <c r="I1007" i="5"/>
  <c r="J1007" i="5"/>
  <c r="G1007" i="5"/>
  <c r="F623" i="5"/>
  <c r="R623" i="5"/>
  <c r="H623" i="5"/>
  <c r="J623" i="5"/>
  <c r="I623" i="5"/>
  <c r="G623" i="5"/>
  <c r="S369" i="5"/>
  <c r="S665" i="5"/>
  <c r="F997" i="5"/>
  <c r="H997" i="5"/>
  <c r="I997" i="5"/>
  <c r="R997" i="5"/>
  <c r="S1003" i="5"/>
  <c r="S1212" i="5"/>
  <c r="H2440" i="5"/>
  <c r="J2440" i="5"/>
  <c r="R2440" i="5"/>
  <c r="F2440" i="5"/>
  <c r="G2440" i="5"/>
  <c r="S243" i="5"/>
  <c r="S818" i="5"/>
  <c r="I585" i="5"/>
  <c r="G585" i="5"/>
  <c r="R585" i="5"/>
  <c r="F612" i="5"/>
  <c r="H612" i="5"/>
  <c r="I612" i="5"/>
  <c r="R1790" i="5"/>
  <c r="G1790" i="5"/>
  <c r="S600" i="5"/>
  <c r="S1024" i="5"/>
  <c r="S462" i="5"/>
  <c r="H609" i="5"/>
  <c r="F609" i="5"/>
  <c r="S1092" i="5"/>
  <c r="S712" i="5"/>
  <c r="S603" i="5"/>
  <c r="F1547" i="5"/>
  <c r="G1155" i="5"/>
  <c r="R979" i="5"/>
  <c r="G1955"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2" i="5"/>
  <c r="R1250" i="5"/>
  <c r="H1082" i="5"/>
  <c r="G2143" i="5"/>
  <c r="H2143" i="5"/>
  <c r="J1234" i="5"/>
  <c r="H2098" i="5"/>
  <c r="F12" i="5"/>
  <c r="I12" i="5"/>
  <c r="H2418" i="5"/>
  <c r="H211" i="5"/>
  <c r="H1178" i="5"/>
  <c r="F1818" i="5"/>
  <c r="F2098" i="5"/>
  <c r="H2466" i="5"/>
  <c r="G19" i="5"/>
  <c r="G12" i="5"/>
  <c r="F13" i="5"/>
  <c r="G11"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H19" i="5"/>
  <c r="G866" i="5"/>
  <c r="J866" i="5"/>
  <c r="F866" i="5"/>
  <c r="R866" i="5"/>
  <c r="H866" i="5"/>
  <c r="I866" i="5"/>
  <c r="G914" i="5"/>
  <c r="J914" i="5"/>
  <c r="R914" i="5"/>
  <c r="H914" i="5"/>
  <c r="I914" i="5"/>
  <c r="J1138" i="5"/>
  <c r="F1138" i="5"/>
  <c r="G1138" i="5"/>
  <c r="I1138" i="5"/>
  <c r="H1298" i="5"/>
  <c r="G1362" i="5"/>
  <c r="H1362" i="5"/>
  <c r="G27" i="5"/>
  <c r="H27" i="5"/>
  <c r="I27" i="5"/>
  <c r="F27" i="5"/>
  <c r="R698" i="5"/>
  <c r="R874" i="5"/>
  <c r="H874" i="5"/>
  <c r="I874" i="5"/>
  <c r="G874" i="5"/>
  <c r="F874" i="5"/>
  <c r="J874" i="5"/>
  <c r="F730" i="5"/>
  <c r="G730" i="5"/>
  <c r="J730" i="5"/>
  <c r="I730" i="5"/>
  <c r="I802" i="5"/>
  <c r="G946" i="5"/>
  <c r="G1146" i="5"/>
  <c r="J1146" i="5"/>
  <c r="F1146" i="5"/>
  <c r="I1146" i="5"/>
  <c r="F1218" i="5"/>
  <c r="I1218" i="5"/>
  <c r="I1306" i="5"/>
  <c r="J1306"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F163" i="5"/>
  <c r="R163" i="5"/>
  <c r="I163" i="5"/>
  <c r="H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R171" i="5"/>
  <c r="H171" i="5"/>
  <c r="H227" i="5"/>
  <c r="R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I67" i="5"/>
  <c r="R67" i="5"/>
  <c r="F67" i="5"/>
  <c r="F115" i="5"/>
  <c r="R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R91" i="5"/>
  <c r="G91" i="5"/>
  <c r="H91" i="5"/>
  <c r="I91" i="5"/>
  <c r="F91" i="5"/>
  <c r="I147" i="5"/>
  <c r="R1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R195" i="5"/>
  <c r="F195" i="5"/>
  <c r="R235" i="5"/>
  <c r="I235" i="5"/>
  <c r="H235" i="5"/>
  <c r="F235" i="5"/>
  <c r="G235" i="5"/>
  <c r="F299" i="5"/>
  <c r="R299" i="5"/>
  <c r="I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F98" i="5"/>
  <c r="H98" i="5"/>
  <c r="G98" i="5"/>
  <c r="G202" i="5"/>
  <c r="I202" i="5"/>
  <c r="F202" i="5"/>
  <c r="R202" i="5"/>
  <c r="H202" i="5"/>
  <c r="I650" i="5"/>
  <c r="G850" i="5"/>
  <c r="H850" i="5"/>
  <c r="J850" i="5"/>
  <c r="I850" i="5"/>
  <c r="F850" i="5"/>
  <c r="R850" i="5"/>
  <c r="F1938" i="5"/>
  <c r="I2018" i="5"/>
  <c r="H2162" i="5"/>
  <c r="F2162" i="5"/>
  <c r="I2162" i="5"/>
  <c r="J2162" i="5"/>
  <c r="G114" i="5"/>
  <c r="F114" i="5"/>
  <c r="R114" i="5"/>
  <c r="H114" i="5"/>
  <c r="I114" i="5"/>
  <c r="J1738" i="5"/>
  <c r="I1738" i="5"/>
  <c r="F1738" i="5"/>
  <c r="R1738" i="5"/>
  <c r="R2304" i="5"/>
  <c r="I2344" i="5"/>
  <c r="R1267" i="5"/>
  <c r="H1267" i="5"/>
  <c r="F1267" i="5"/>
  <c r="F1155" i="5"/>
  <c r="J1155" i="5"/>
  <c r="I1155" i="5"/>
  <c r="H1155" i="5"/>
  <c r="R1155" i="5"/>
  <c r="J1547" i="5"/>
  <c r="H1547" i="5"/>
  <c r="R1547" i="5"/>
  <c r="I1547"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I11" i="5"/>
  <c r="H2234" i="5"/>
  <c r="H643" i="5"/>
  <c r="H131" i="5"/>
  <c r="G1702" i="5"/>
  <c r="F1702" i="5"/>
  <c r="H1413" i="5"/>
  <c r="R1413" i="5"/>
  <c r="I1413" i="5"/>
  <c r="R2387" i="5"/>
  <c r="G2387" i="5"/>
  <c r="H2387" i="5"/>
  <c r="F2387" i="5"/>
  <c r="R2211" i="5"/>
  <c r="G2211" i="5"/>
  <c r="H2115" i="5"/>
  <c r="F2115" i="5"/>
  <c r="F1899" i="5"/>
  <c r="J1899" i="5"/>
  <c r="G995" i="5"/>
  <c r="J995" i="5"/>
  <c r="G707" i="5"/>
  <c r="F707" i="5"/>
  <c r="R707" i="5"/>
  <c r="H707" i="5"/>
  <c r="I707" i="5"/>
  <c r="H11" i="5"/>
  <c r="J643" i="5"/>
  <c r="H1198" i="5"/>
  <c r="R11" i="5"/>
  <c r="R643" i="5"/>
  <c r="R2382" i="5"/>
  <c r="G1966" i="5"/>
  <c r="F69" i="5"/>
  <c r="R69" i="5"/>
  <c r="H69" i="5"/>
  <c r="I69" i="5"/>
  <c r="I169" i="5"/>
  <c r="R169" i="5"/>
  <c r="G233" i="5"/>
  <c r="F233" i="5"/>
  <c r="R233" i="5"/>
  <c r="I233" i="5"/>
  <c r="H233" i="5"/>
  <c r="I301" i="5"/>
  <c r="H301" i="5"/>
  <c r="R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H2113" i="5"/>
  <c r="I185" i="5"/>
  <c r="G1689" i="5"/>
  <c r="I188" i="5"/>
  <c r="H185" i="5"/>
  <c r="I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H1775" i="5"/>
  <c r="F1775" i="5"/>
  <c r="I1695"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R219" i="5"/>
  <c r="G219" i="5"/>
  <c r="I219" i="5"/>
  <c r="R170" i="5"/>
  <c r="I170" i="5"/>
  <c r="H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C24" i="3"/>
  <c r="B4" i="5"/>
  <c r="B4" i="4"/>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I13" i="5"/>
  <c r="H2018" i="5"/>
  <c r="H786" i="5"/>
  <c r="I626" i="5"/>
  <c r="R419" i="5"/>
  <c r="I1851" i="5"/>
  <c r="R1739" i="5"/>
  <c r="F859" i="5"/>
  <c r="F819" i="5"/>
  <c r="F787" i="5"/>
  <c r="J659" i="5"/>
  <c r="J1315" i="5"/>
  <c r="H1539" i="5"/>
  <c r="H635" i="5"/>
  <c r="J1019" i="5"/>
  <c r="F1850" i="5"/>
  <c r="F1746" i="5"/>
  <c r="R1402" i="5"/>
  <c r="J922" i="5"/>
  <c r="R1695" i="5"/>
  <c r="I2474" i="5"/>
  <c r="J1850" i="5"/>
  <c r="H13" i="5"/>
  <c r="F786" i="5"/>
  <c r="F419" i="5"/>
  <c r="R1115" i="5"/>
  <c r="R859" i="5"/>
  <c r="R819" i="5"/>
  <c r="R659" i="5"/>
  <c r="J1539" i="5"/>
  <c r="R1019" i="5"/>
  <c r="I579" i="5"/>
  <c r="J746" i="5"/>
  <c r="F682" i="5"/>
  <c r="J2274" i="5"/>
  <c r="F2034" i="5"/>
  <c r="J1882" i="5"/>
  <c r="I922" i="5"/>
  <c r="F1695" i="5"/>
  <c r="R1807" i="5"/>
  <c r="G1149" i="5"/>
  <c r="H1397" i="5"/>
  <c r="I1149" i="5"/>
  <c r="G13"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R13"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F51" i="5"/>
  <c r="F89" i="5"/>
  <c r="I89" i="5"/>
  <c r="R89" i="5"/>
  <c r="G89" i="5"/>
  <c r="G129" i="5"/>
  <c r="F129" i="5"/>
  <c r="H141" i="5"/>
  <c r="I141" i="5"/>
  <c r="H153" i="5"/>
  <c r="R153" i="5"/>
  <c r="J153" i="5"/>
  <c r="G217" i="5"/>
  <c r="F217" i="5"/>
  <c r="H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H385" i="5"/>
  <c r="F385" i="5"/>
  <c r="G385" i="5"/>
  <c r="R385" i="5"/>
  <c r="H2302" i="5"/>
  <c r="J2302" i="5"/>
  <c r="G2302" i="5"/>
  <c r="R2302" i="5"/>
  <c r="I2054" i="5"/>
  <c r="J2054" i="5"/>
  <c r="G76" i="5"/>
  <c r="I76" i="5"/>
  <c r="R76" i="5"/>
  <c r="F76" i="5"/>
  <c r="I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H334" i="5"/>
  <c r="R334" i="5"/>
  <c r="F334" i="5"/>
  <c r="R278" i="5"/>
  <c r="G278" i="5"/>
  <c r="I278" i="5"/>
  <c r="H278" i="5"/>
  <c r="F278" i="5"/>
  <c r="G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I195" i="5"/>
  <c r="H195" i="5"/>
  <c r="H267" i="5"/>
  <c r="G267" i="5"/>
  <c r="R267" i="5"/>
  <c r="G315" i="5"/>
  <c r="H315" i="5"/>
  <c r="I315" i="5"/>
  <c r="R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H826" i="5"/>
  <c r="R826" i="5"/>
  <c r="G826" i="5"/>
  <c r="G890" i="5"/>
  <c r="J890" i="5"/>
  <c r="F1034" i="5"/>
  <c r="H1034" i="5"/>
  <c r="G1034" i="5"/>
  <c r="R2218" i="5"/>
  <c r="F2218" i="5"/>
  <c r="I2218" i="5"/>
  <c r="G2218" i="5"/>
  <c r="H2458" i="5"/>
  <c r="R2458" i="5"/>
  <c r="G59" i="5"/>
  <c r="G115" i="5"/>
  <c r="R115" i="5"/>
  <c r="G211" i="5"/>
  <c r="R211" i="5"/>
  <c r="F211" i="5"/>
  <c r="G643" i="5"/>
  <c r="F643" i="5"/>
  <c r="J739" i="5"/>
  <c r="G739" i="5"/>
  <c r="G15" i="5"/>
  <c r="I15" i="5"/>
  <c r="R506" i="5"/>
  <c r="F506" i="5"/>
  <c r="I682" i="5"/>
  <c r="R682" i="5"/>
  <c r="H682" i="5"/>
  <c r="R746" i="5"/>
  <c r="H746" i="5"/>
  <c r="F746" i="5"/>
  <c r="G746" i="5"/>
  <c r="I746" i="5"/>
  <c r="R1226" i="5"/>
  <c r="I1226" i="5"/>
  <c r="H1226" i="5"/>
  <c r="J1226" i="5"/>
  <c r="R1266" i="5"/>
  <c r="H1266" i="5"/>
  <c r="J1266" i="5"/>
  <c r="G635" i="5"/>
  <c r="J635" i="5"/>
  <c r="G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F307" i="5"/>
  <c r="H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F216" i="5"/>
  <c r="G208" i="5"/>
  <c r="G184" i="5"/>
  <c r="G168" i="5"/>
  <c r="G160" i="5"/>
  <c r="G152" i="5"/>
  <c r="G144" i="5"/>
  <c r="G120" i="5"/>
  <c r="G104" i="5"/>
  <c r="G96" i="5"/>
  <c r="G88" i="5"/>
  <c r="R80" i="5"/>
  <c r="F80" i="5"/>
  <c r="D2" i="4"/>
  <c r="B6" i="4"/>
  <c r="C27" i="3"/>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633" i="5"/>
  <c r="R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J1862" i="5"/>
  <c r="F2067" i="5"/>
  <c r="R2067" i="5"/>
  <c r="G1886"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5" i="5"/>
  <c r="H1535" i="5"/>
  <c r="I1431" i="5"/>
  <c r="R1311" i="5"/>
  <c r="I1311" i="5"/>
  <c r="J791" i="5"/>
  <c r="H791" i="5"/>
  <c r="R791" i="5"/>
  <c r="G455" i="5"/>
  <c r="F455" i="5"/>
  <c r="I431" i="5"/>
  <c r="J431" i="5"/>
  <c r="F367" i="5"/>
  <c r="H367" i="5"/>
  <c r="R303" i="5"/>
  <c r="H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H243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J2437"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G1279" i="5"/>
  <c r="H2319" i="5"/>
  <c r="G1159" i="5"/>
  <c r="S1945" i="5"/>
  <c r="G2119" i="5"/>
  <c r="R82" i="5"/>
  <c r="S1865" i="5"/>
  <c r="I311" i="5"/>
  <c r="H88" i="5"/>
  <c r="S1129" i="5"/>
  <c r="I80" i="5"/>
  <c r="J1279" i="5"/>
  <c r="F2263" i="5"/>
  <c r="S2241" i="5"/>
  <c r="S2001" i="5"/>
  <c r="G1070" i="5"/>
  <c r="I1070" i="5"/>
  <c r="I1385" i="5"/>
  <c r="J1385" i="5"/>
  <c r="J1734"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G1286" i="5"/>
  <c r="S2320" i="5"/>
  <c r="J2257" i="5"/>
  <c r="H2257" i="5"/>
  <c r="I2448" i="5"/>
  <c r="G2456" i="5"/>
  <c r="G1459" i="5"/>
  <c r="G1760" i="5"/>
  <c r="H1354" i="5"/>
  <c r="R2002" i="5"/>
  <c r="G2002" i="5"/>
  <c r="G147" i="5"/>
  <c r="G1379" i="5"/>
  <c r="J1410" i="5"/>
  <c r="J1775" i="5"/>
  <c r="G979" i="5"/>
  <c r="J1267" i="5"/>
  <c r="I2304" i="5"/>
  <c r="H1754" i="5"/>
  <c r="J923" i="5"/>
  <c r="J675"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1245" i="5"/>
  <c r="H1470" i="5"/>
  <c r="J2372" i="5"/>
  <c r="J1506" i="5"/>
  <c r="G332" i="5"/>
  <c r="G2092" i="5"/>
  <c r="G204" i="5"/>
  <c r="G45" i="5"/>
  <c r="G1012" i="5"/>
  <c r="G1092" i="5"/>
  <c r="G660" i="5"/>
  <c r="G516" i="5"/>
  <c r="G844" i="5"/>
  <c r="G53" i="5"/>
  <c r="G652" i="5"/>
  <c r="G980" i="5"/>
  <c r="G540" i="5"/>
  <c r="D6" i="6"/>
  <c r="D5" i="6"/>
  <c r="H14" i="5"/>
  <c r="R14"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5" i="5"/>
  <c r="F15" i="5"/>
  <c r="H15"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G14"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I14"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4" i="5"/>
  <c r="I979" i="5"/>
  <c r="R786" i="5"/>
  <c r="R1978" i="5"/>
  <c r="F762" i="5"/>
  <c r="F1283" i="5"/>
  <c r="J1139" i="5"/>
  <c r="R1107" i="5"/>
  <c r="R1723" i="5"/>
  <c r="F898" i="5"/>
  <c r="F1959" i="5"/>
  <c r="J1559" i="5"/>
  <c r="R2167" i="5"/>
  <c r="G1162" i="5"/>
  <c r="I1282" i="5"/>
  <c r="F1802" i="5"/>
  <c r="R2242" i="5"/>
  <c r="G1738" i="5"/>
  <c r="H1738" i="5"/>
  <c r="G1906" i="5"/>
  <c r="G139" i="5"/>
  <c r="G1179" i="5"/>
  <c r="R1179" i="5"/>
  <c r="G1283" i="5"/>
  <c r="I1323" i="5"/>
  <c r="F1323" i="5"/>
  <c r="G1363" i="5"/>
  <c r="J1507" i="5"/>
  <c r="H1218" i="5"/>
  <c r="R1218" i="5"/>
  <c r="G1218" i="5"/>
  <c r="J1402" i="5"/>
  <c r="H1402" i="5"/>
  <c r="I1402" i="5"/>
  <c r="F1402" i="5"/>
  <c r="H2074" i="5"/>
  <c r="G2074" i="5"/>
  <c r="J2074" i="5"/>
  <c r="G2458" i="5"/>
  <c r="I2458" i="5"/>
  <c r="J2458" i="5"/>
  <c r="H2490" i="5"/>
  <c r="I2490" i="5"/>
  <c r="F2490" i="5"/>
  <c r="R2490" i="5"/>
  <c r="I239" i="5"/>
  <c r="R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I2361" i="5"/>
  <c r="H2361" i="5"/>
  <c r="J2361" i="5"/>
  <c r="R1617" i="5"/>
  <c r="H1617" i="5"/>
  <c r="I1617" i="5"/>
  <c r="J1617" i="5"/>
  <c r="F1617" i="5"/>
  <c r="I1956" i="5"/>
  <c r="I2330" i="5"/>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H128" i="5"/>
  <c r="R128" i="5"/>
  <c r="H288" i="5"/>
  <c r="I288" i="5"/>
  <c r="R288" i="5"/>
  <c r="F288" i="5"/>
  <c r="J288" i="5"/>
  <c r="H320" i="5"/>
  <c r="R320" i="5"/>
  <c r="I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I160" i="5"/>
  <c r="R160" i="5"/>
  <c r="H160" i="5"/>
  <c r="F160" i="5"/>
  <c r="F184" i="5"/>
  <c r="H184" i="5"/>
  <c r="I184" i="5"/>
  <c r="R184" i="5"/>
  <c r="H224" i="5"/>
  <c r="I224" i="5"/>
  <c r="F224" i="5"/>
  <c r="R224" i="5"/>
  <c r="F264" i="5"/>
  <c r="H264" i="5"/>
  <c r="R264" i="5"/>
  <c r="I264" i="5"/>
  <c r="G264" i="5"/>
  <c r="H360" i="5"/>
  <c r="F360" i="5"/>
  <c r="R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I136" i="5"/>
  <c r="F136" i="5"/>
  <c r="R136" i="5"/>
  <c r="H136" i="5"/>
  <c r="R296" i="5"/>
  <c r="H296" i="5"/>
  <c r="F296" i="5"/>
  <c r="I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F88" i="5"/>
  <c r="R88" i="5"/>
  <c r="F112" i="5"/>
  <c r="H112" i="5"/>
  <c r="I112" i="5"/>
  <c r="G112" i="5"/>
  <c r="R112" i="5"/>
  <c r="R192" i="5"/>
  <c r="F192" i="5"/>
  <c r="H192" i="5"/>
  <c r="I192" i="5"/>
  <c r="G192" i="5"/>
  <c r="F240" i="5"/>
  <c r="I240" i="5"/>
  <c r="R240" i="5"/>
  <c r="G240" i="5"/>
  <c r="H240" i="5"/>
  <c r="H272" i="5"/>
  <c r="R272" i="5"/>
  <c r="I272" i="5"/>
  <c r="F272" i="5"/>
  <c r="H328" i="5"/>
  <c r="R328" i="5"/>
  <c r="F328" i="5"/>
  <c r="I328" i="5"/>
  <c r="G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F144" i="5"/>
  <c r="R168" i="5"/>
  <c r="H168" i="5"/>
  <c r="I168" i="5"/>
  <c r="F168" i="5"/>
  <c r="F248" i="5"/>
  <c r="H248" i="5"/>
  <c r="I248" i="5"/>
  <c r="R248" i="5"/>
  <c r="R280" i="5"/>
  <c r="F280" i="5"/>
  <c r="H280" i="5"/>
  <c r="I280" i="5"/>
  <c r="G344" i="5"/>
  <c r="R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G248" i="5"/>
  <c r="R312" i="5"/>
  <c r="H312" i="5"/>
  <c r="F312" i="5"/>
  <c r="I312"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H96" i="5"/>
  <c r="R96" i="5"/>
  <c r="F96" i="5"/>
  <c r="H120" i="5"/>
  <c r="I120" i="5"/>
  <c r="F120" i="5"/>
  <c r="R120" i="5"/>
  <c r="H152" i="5"/>
  <c r="R152" i="5"/>
  <c r="I152" i="5"/>
  <c r="F152"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F208" i="5"/>
  <c r="H256" i="5"/>
  <c r="G256" i="5"/>
  <c r="R256" i="5"/>
  <c r="I256" i="5"/>
  <c r="F256" i="5"/>
  <c r="G288" i="5"/>
  <c r="G320" i="5"/>
  <c r="F352" i="5"/>
  <c r="I352" i="5"/>
  <c r="G352" i="5"/>
  <c r="R352" i="5"/>
  <c r="H352" i="5"/>
  <c r="H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G119" i="5"/>
  <c r="R119" i="5"/>
  <c r="I119" i="5"/>
  <c r="F223" i="5"/>
  <c r="I223" i="5"/>
  <c r="G223" i="5"/>
  <c r="H223" i="5"/>
  <c r="R223" i="5"/>
  <c r="F335" i="5"/>
  <c r="I335" i="5"/>
  <c r="H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G16" i="5"/>
  <c r="I16" i="5"/>
  <c r="F16" i="5"/>
  <c r="R16" i="5"/>
  <c r="H16"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G231" i="5"/>
  <c r="R231" i="5"/>
  <c r="I231" i="5"/>
  <c r="H231" i="5"/>
  <c r="F231" i="5"/>
  <c r="H295" i="5"/>
  <c r="I295" i="5"/>
  <c r="F295" i="5"/>
  <c r="R295" i="5"/>
  <c r="G295" i="5"/>
  <c r="H343" i="5"/>
  <c r="F343" i="5"/>
  <c r="R343" i="5"/>
  <c r="I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H391" i="5"/>
  <c r="I391" i="5"/>
  <c r="G391" i="5"/>
  <c r="H751" i="5"/>
  <c r="R751" i="5"/>
  <c r="J751" i="5"/>
  <c r="G751" i="5"/>
  <c r="I751" i="5"/>
  <c r="I999" i="5"/>
  <c r="R999" i="5"/>
  <c r="G999" i="5"/>
  <c r="F999" i="5"/>
  <c r="J999" i="5"/>
  <c r="H999" i="5"/>
  <c r="H24" i="5"/>
  <c r="I24" i="5"/>
  <c r="F24" i="5"/>
  <c r="R24" i="5"/>
  <c r="R135" i="5"/>
  <c r="F135" i="5"/>
  <c r="H135" i="5"/>
  <c r="I135" i="5"/>
  <c r="G135" i="5"/>
  <c r="F263" i="5"/>
  <c r="R263" i="5"/>
  <c r="H263" i="5"/>
  <c r="I263" i="5"/>
  <c r="G263" i="5"/>
  <c r="G351" i="5"/>
  <c r="R351" i="5"/>
  <c r="F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H175" i="5"/>
  <c r="F711" i="5"/>
  <c r="J711" i="5"/>
  <c r="H711" i="5"/>
  <c r="I711" i="5"/>
  <c r="R711" i="5"/>
  <c r="G711" i="5"/>
  <c r="F271" i="5"/>
  <c r="R271" i="5"/>
  <c r="H271" i="5"/>
  <c r="I271" i="5"/>
  <c r="G271" i="5"/>
  <c r="H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I72" i="5"/>
  <c r="F72" i="5"/>
  <c r="G72" i="5"/>
  <c r="H151" i="5"/>
  <c r="R151" i="5"/>
  <c r="G151" i="5"/>
  <c r="F151" i="5"/>
  <c r="I151" i="5"/>
  <c r="G199" i="5"/>
  <c r="I199" i="5"/>
  <c r="H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H316" i="5"/>
  <c r="G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I220" i="5"/>
  <c r="G220" i="5"/>
  <c r="F484" i="5"/>
  <c r="J484" i="5"/>
  <c r="I484" i="5"/>
  <c r="G484" i="5"/>
  <c r="R484" i="5"/>
  <c r="H484" i="5"/>
  <c r="R21" i="5"/>
  <c r="H21" i="5"/>
  <c r="I21" i="5"/>
  <c r="G21" i="5"/>
  <c r="F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F364" i="5"/>
  <c r="H364" i="5"/>
  <c r="I892" i="5"/>
  <c r="F892" i="5"/>
  <c r="R892" i="5"/>
  <c r="H892" i="5"/>
  <c r="G892" i="5"/>
  <c r="J892" i="5"/>
  <c r="F668" i="5"/>
  <c r="R668" i="5"/>
  <c r="J668" i="5"/>
  <c r="H668" i="5"/>
  <c r="I668" i="5"/>
  <c r="G668" i="5"/>
  <c r="H1092" i="5"/>
  <c r="F1092" i="5"/>
  <c r="I1092" i="5"/>
  <c r="R1092" i="5"/>
  <c r="J1092" i="5"/>
  <c r="R284" i="5"/>
  <c r="I284" i="5"/>
  <c r="F284" i="5"/>
  <c r="G284" i="5"/>
  <c r="H284" i="5"/>
  <c r="H1388" i="5"/>
  <c r="F1388" i="5"/>
  <c r="J1388" i="5"/>
  <c r="I1388" i="5"/>
  <c r="G1388" i="5"/>
  <c r="R1388" i="5"/>
  <c r="H2148" i="5"/>
  <c r="R2148" i="5"/>
  <c r="F2148" i="5"/>
  <c r="I2148" i="5"/>
  <c r="G2148" i="5"/>
  <c r="J2148" i="5"/>
  <c r="R2476" i="5"/>
  <c r="H2476" i="5"/>
  <c r="I2476" i="5"/>
  <c r="J2476" i="5"/>
  <c r="F2476" i="5"/>
  <c r="F92" i="5"/>
  <c r="H92" i="5"/>
  <c r="R92" i="5"/>
  <c r="I92" i="5"/>
  <c r="G92" i="5"/>
  <c r="R252" i="5"/>
  <c r="H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F2468" i="5"/>
  <c r="G2468" i="5"/>
  <c r="H2468" i="5"/>
  <c r="J2468" i="5"/>
  <c r="I2468" i="5"/>
  <c r="R2468" i="5"/>
  <c r="J2141" i="5"/>
  <c r="I2141" i="5"/>
  <c r="G2141" i="5"/>
  <c r="H2141" i="5"/>
  <c r="F2141" i="5"/>
  <c r="R2141" i="5"/>
  <c r="I2412" i="5"/>
  <c r="J2412" i="5"/>
  <c r="R2412" i="5"/>
  <c r="H2412" i="5"/>
  <c r="F2412" i="5"/>
  <c r="S45" i="4"/>
  <c r="S44" i="4"/>
  <c r="S46" i="4"/>
  <c r="S47" i="4"/>
  <c r="T46" i="4" s="1"/>
  <c r="U46" i="4" s="1"/>
  <c r="S49" i="4"/>
  <c r="S48" i="4"/>
  <c r="T48" i="4" s="1"/>
  <c r="T49" i="4"/>
  <c r="S50" i="4"/>
  <c r="S51" i="4"/>
  <c r="G7" i="5" l="1"/>
  <c r="C13" i="6"/>
  <c r="C12" i="6"/>
  <c r="S2290" i="5"/>
  <c r="S2226" i="5"/>
  <c r="S2490" i="5"/>
  <c r="S2286" i="5"/>
  <c r="H2502" i="5"/>
  <c r="E2502" i="5"/>
  <c r="X2502" i="5" s="1"/>
  <c r="V1242" i="5"/>
  <c r="V1222" i="5"/>
  <c r="S8" i="5"/>
  <c r="I9" i="5"/>
  <c r="F10" i="5"/>
  <c r="E10" i="5"/>
  <c r="X10" i="5" s="1"/>
  <c r="I2498" i="5"/>
  <c r="E2499" i="5"/>
  <c r="X2499" i="5" s="1"/>
  <c r="T8" i="5"/>
  <c r="J9" i="5"/>
  <c r="H2500" i="5"/>
  <c r="I2497" i="5"/>
  <c r="R2500" i="5"/>
  <c r="F2497" i="5"/>
  <c r="S2046" i="5"/>
  <c r="S2162" i="5"/>
  <c r="S2438" i="5"/>
  <c r="S2214" i="5"/>
  <c r="J2502" i="5"/>
  <c r="E2497" i="5"/>
  <c r="X2497" i="5" s="1"/>
  <c r="G5" i="5"/>
  <c r="F8" i="5"/>
  <c r="E8" i="5"/>
  <c r="X8" i="5" s="1"/>
  <c r="R9" i="5"/>
  <c r="H10" i="5"/>
  <c r="G2500" i="5"/>
  <c r="H2499" i="5"/>
  <c r="R2499" i="5"/>
  <c r="E2498" i="5"/>
  <c r="X2498" i="5" s="1"/>
  <c r="S2234" i="5"/>
  <c r="S2262" i="5"/>
  <c r="S2210" i="5"/>
  <c r="S2142" i="5"/>
  <c r="R2502" i="5"/>
  <c r="F2500" i="5"/>
  <c r="J2500" i="5"/>
  <c r="T2498" i="5"/>
  <c r="S2466" i="5"/>
  <c r="S2238" i="5"/>
  <c r="S2182" i="5"/>
  <c r="S2130" i="5"/>
  <c r="S1944" i="5"/>
  <c r="S2298" i="5"/>
  <c r="S2350" i="5"/>
  <c r="S2502" i="5"/>
  <c r="H8" i="5"/>
  <c r="H2497" i="5"/>
  <c r="G2497" i="5"/>
  <c r="F9" i="5"/>
  <c r="S2310" i="5"/>
  <c r="S2390" i="5"/>
  <c r="S2074" i="5"/>
  <c r="S2054" i="5"/>
  <c r="S2098" i="5"/>
  <c r="S1904" i="5"/>
  <c r="S2274" i="5"/>
  <c r="I2500" i="5"/>
  <c r="I7" i="5"/>
  <c r="J7" i="5"/>
  <c r="R7" i="5"/>
  <c r="F7" i="5"/>
  <c r="X6" i="5"/>
  <c r="F6" i="5"/>
  <c r="G6" i="5"/>
  <c r="J6" i="5"/>
  <c r="T6" i="5" s="1"/>
  <c r="H6" i="5"/>
  <c r="I6" i="5"/>
  <c r="H5" i="5"/>
  <c r="I5" i="5"/>
  <c r="J5" i="5"/>
  <c r="E5" i="5"/>
  <c r="X5" i="5" s="1"/>
  <c r="F5" i="5"/>
  <c r="C15" i="6"/>
  <c r="C10" i="6"/>
  <c r="C11" i="6"/>
  <c r="C9" i="6"/>
  <c r="T50" i="4"/>
  <c r="R14" i="4"/>
  <c r="R13" i="4"/>
  <c r="T47" i="4"/>
  <c r="U47" i="4" s="1"/>
  <c r="Q19" i="4"/>
  <c r="R19" i="4" s="1"/>
  <c r="T44" i="4"/>
  <c r="U44" i="4" s="1"/>
  <c r="U48" i="4"/>
  <c r="U50" i="4"/>
  <c r="U49" i="4"/>
  <c r="T51" i="4"/>
  <c r="U51" i="4" s="1"/>
  <c r="U43" i="4"/>
  <c r="R16" i="4"/>
  <c r="R15" i="4"/>
  <c r="T45" i="4"/>
  <c r="U45" i="4" s="1"/>
  <c r="Y21" i="4"/>
  <c r="Z21" i="4" s="1"/>
  <c r="V20" i="4"/>
  <c r="W20" i="4" s="1"/>
  <c r="R18" i="4"/>
  <c r="R17" i="4"/>
  <c r="G41" i="4"/>
  <c r="G53" i="4"/>
  <c r="C112" i="6"/>
  <c r="D41" i="4"/>
  <c r="C5" i="6"/>
  <c r="D4" i="6"/>
  <c r="C4" i="6"/>
  <c r="D65" i="4"/>
  <c r="G65" i="4"/>
  <c r="G89" i="4"/>
  <c r="G101" i="4"/>
  <c r="D77" i="4"/>
  <c r="D114" i="4"/>
  <c r="G77" i="4"/>
  <c r="D89" i="4"/>
  <c r="G114" i="4"/>
  <c r="D53" i="4"/>
  <c r="H1222" i="5" l="1"/>
  <c r="F1222" i="5"/>
  <c r="I1222" i="5"/>
  <c r="J1222" i="5"/>
  <c r="G1222" i="5"/>
  <c r="R1222" i="5"/>
  <c r="E1222" i="5"/>
  <c r="I1242" i="5"/>
  <c r="H1242" i="5"/>
  <c r="R1242" i="5"/>
  <c r="F1242" i="5"/>
  <c r="G1242" i="5"/>
  <c r="J1242" i="5"/>
  <c r="E1242" i="5"/>
  <c r="X1242" i="5" s="1"/>
  <c r="X7" i="5"/>
  <c r="S13" i="4"/>
  <c r="S12" i="4"/>
  <c r="T12" i="4" s="1"/>
  <c r="V44" i="4"/>
  <c r="V45" i="4"/>
  <c r="V42" i="4"/>
  <c r="W42" i="4" s="1"/>
  <c r="V43" i="4"/>
  <c r="V51" i="4"/>
  <c r="W51" i="4" s="1"/>
  <c r="V50" i="4"/>
  <c r="S17" i="4"/>
  <c r="S16" i="4"/>
  <c r="S19" i="4"/>
  <c r="T19" i="4" s="1"/>
  <c r="S18" i="4"/>
  <c r="S14" i="4"/>
  <c r="S15" i="4"/>
  <c r="V49" i="4"/>
  <c r="V48" i="4"/>
  <c r="X20" i="4"/>
  <c r="Y20" i="4" s="1"/>
  <c r="V46" i="4"/>
  <c r="V47" i="4"/>
  <c r="S6" i="5"/>
  <c r="S7" i="5"/>
  <c r="S5" i="5"/>
  <c r="X1222" i="5" l="1"/>
  <c r="G124" i="6" a="1"/>
  <c r="G124" i="6" s="1"/>
  <c r="T15" i="4"/>
  <c r="T16" i="4"/>
  <c r="Z20" i="4"/>
  <c r="W47" i="4"/>
  <c r="W48" i="4"/>
  <c r="W50" i="4"/>
  <c r="X50" i="4" s="1"/>
  <c r="W49" i="4"/>
  <c r="X51" i="4"/>
  <c r="Y51" i="4" s="1"/>
  <c r="T13" i="4"/>
  <c r="T14" i="4"/>
  <c r="T18" i="4"/>
  <c r="U18" i="4" s="1"/>
  <c r="T17" i="4"/>
  <c r="W45" i="4"/>
  <c r="W46" i="4"/>
  <c r="U19" i="4"/>
  <c r="V19" i="4" s="1"/>
  <c r="W44" i="4"/>
  <c r="W43" i="4"/>
  <c r="T5" i="5"/>
  <c r="T7" i="5"/>
  <c r="H124" i="6" l="1"/>
  <c r="D124" i="6" s="1"/>
  <c r="C124" i="6"/>
  <c r="X43" i="4"/>
  <c r="X42" i="4"/>
  <c r="Y42" i="4" s="1"/>
  <c r="U12" i="4"/>
  <c r="V12" i="4" s="1"/>
  <c r="U13" i="4"/>
  <c r="W19" i="4"/>
  <c r="X19" i="4" s="1"/>
  <c r="Z51" i="4"/>
  <c r="AA51" i="4" s="1"/>
  <c r="X49" i="4"/>
  <c r="Y49" i="4" s="1"/>
  <c r="X48" i="4"/>
  <c r="X45" i="4"/>
  <c r="X44" i="4"/>
  <c r="Y50" i="4"/>
  <c r="Z50" i="4" s="1"/>
  <c r="V18" i="4"/>
  <c r="W18" i="4" s="1"/>
  <c r="U17" i="4"/>
  <c r="V17" i="4" s="1"/>
  <c r="U16" i="4"/>
  <c r="X47" i="4"/>
  <c r="X46" i="4"/>
  <c r="U14" i="4"/>
  <c r="U15" i="4"/>
  <c r="AA50" i="4" l="1"/>
  <c r="AB50" i="4" s="1"/>
  <c r="Z49" i="4"/>
  <c r="AA49" i="4" s="1"/>
  <c r="W17" i="4"/>
  <c r="X17" i="4" s="1"/>
  <c r="X18" i="4"/>
  <c r="V15" i="4"/>
  <c r="V16" i="4"/>
  <c r="W16" i="4" s="1"/>
  <c r="Y48" i="4"/>
  <c r="Z48" i="4" s="1"/>
  <c r="Y47" i="4"/>
  <c r="AB51" i="4"/>
  <c r="AC51" i="4" s="1"/>
  <c r="Y18" i="4"/>
  <c r="Y19" i="4"/>
  <c r="Z19" i="4" s="1"/>
  <c r="V13" i="4"/>
  <c r="V14" i="4"/>
  <c r="Y45" i="4"/>
  <c r="Y46" i="4"/>
  <c r="Y43" i="4"/>
  <c r="Y44" i="4"/>
  <c r="Y17" i="4" l="1"/>
  <c r="Z17" i="4" s="1"/>
  <c r="AB49" i="4"/>
  <c r="AC49" i="4" s="1"/>
  <c r="AC50" i="4"/>
  <c r="AA48" i="4"/>
  <c r="AB48" i="4" s="1"/>
  <c r="W13" i="4"/>
  <c r="W12" i="4"/>
  <c r="X12" i="4" s="1"/>
  <c r="W15" i="4"/>
  <c r="X15" i="4" s="1"/>
  <c r="W14" i="4"/>
  <c r="Z44" i="4"/>
  <c r="Z45" i="4"/>
  <c r="Z18" i="4"/>
  <c r="Z42" i="4"/>
  <c r="AA42" i="4" s="1"/>
  <c r="Z43" i="4"/>
  <c r="Z47" i="4"/>
  <c r="AA47" i="4" s="1"/>
  <c r="Z46" i="4"/>
  <c r="AB47" i="4" l="1"/>
  <c r="AC47" i="4" s="1"/>
  <c r="AC48" i="4"/>
  <c r="AA44" i="4"/>
  <c r="AA43" i="4"/>
  <c r="X16" i="4"/>
  <c r="Y16" i="4" s="1"/>
  <c r="AA45" i="4"/>
  <c r="AA46" i="4"/>
  <c r="AB46" i="4" s="1"/>
  <c r="X13" i="4"/>
  <c r="X14" i="4"/>
  <c r="Y15" i="4" s="1"/>
  <c r="Y14" i="4" l="1"/>
  <c r="AC46" i="4"/>
  <c r="AB43" i="4"/>
  <c r="AB42" i="4"/>
  <c r="AC42" i="4" s="1"/>
  <c r="AB44" i="4"/>
  <c r="AB45" i="4"/>
  <c r="AC45" i="4" s="1"/>
  <c r="Z15" i="4"/>
  <c r="Z16" i="4"/>
  <c r="Y13" i="4"/>
  <c r="Z13" i="4" s="1"/>
  <c r="Y12" i="4"/>
  <c r="Z12" i="4" s="1"/>
  <c r="AC44" i="4" l="1"/>
  <c r="AC43" i="4"/>
  <c r="Z14" i="4"/>
  <c r="AA12" i="4"/>
  <c r="AA13" i="4" a="1"/>
  <c r="AA13" i="4" s="1"/>
  <c r="AA14" i="4" l="1" a="1"/>
  <c r="AA14" i="4" s="1"/>
  <c r="B31" i="4"/>
  <c r="A115" i="6"/>
  <c r="G115" i="6" s="1"/>
  <c r="A114" i="6"/>
  <c r="G114" i="6" s="1"/>
  <c r="B30" i="4"/>
  <c r="AA15" i="4" a="1"/>
  <c r="AA15" i="4" s="1"/>
  <c r="AA16" i="4" l="1" a="1"/>
  <c r="AA16" i="4" s="1"/>
  <c r="AA17" i="4" s="1" a="1"/>
  <c r="AA17" i="4" s="1"/>
  <c r="O30" i="4"/>
  <c r="G7" i="6"/>
  <c r="H7" i="6" s="1"/>
  <c r="M30" i="4"/>
  <c r="A17" i="6"/>
  <c r="O31" i="4"/>
  <c r="A18" i="6"/>
  <c r="M31" i="4"/>
  <c r="A117" i="6"/>
  <c r="G117" i="6" s="1"/>
  <c r="B33" i="4"/>
  <c r="A116" i="6"/>
  <c r="G116" i="6" s="1"/>
  <c r="B32" i="4"/>
  <c r="A119" i="6" l="1"/>
  <c r="G119" i="6" s="1"/>
  <c r="B35" i="4"/>
  <c r="P55" i="4"/>
  <c r="P43" i="4"/>
  <c r="B43" i="4" s="1"/>
  <c r="F39" i="6"/>
  <c r="F28" i="6"/>
  <c r="H28" i="6" s="1"/>
  <c r="F17" i="6"/>
  <c r="H17" i="6" s="1"/>
  <c r="D7" i="6"/>
  <c r="C7" i="6"/>
  <c r="A118" i="6"/>
  <c r="G118" i="6" s="1"/>
  <c r="B34" i="4"/>
  <c r="P42" i="4"/>
  <c r="B42" i="4" s="1"/>
  <c r="P54" i="4"/>
  <c r="F18" i="6"/>
  <c r="H18" i="6" s="1"/>
  <c r="F40" i="6"/>
  <c r="F29" i="6"/>
  <c r="H29" i="6" s="1"/>
  <c r="M32" i="4"/>
  <c r="A19" i="6"/>
  <c r="O32" i="4"/>
  <c r="AA18" i="4" a="1"/>
  <c r="AA18" i="4" s="1"/>
  <c r="M33" i="4"/>
  <c r="O33" i="4"/>
  <c r="A20" i="6"/>
  <c r="C29" i="6" l="1"/>
  <c r="D29" i="6"/>
  <c r="K115" i="6"/>
  <c r="P57" i="4"/>
  <c r="P45" i="4"/>
  <c r="B45" i="4" s="1"/>
  <c r="F115" i="6"/>
  <c r="H115" i="6" s="1"/>
  <c r="H40" i="6"/>
  <c r="F51" i="6"/>
  <c r="F99" i="6"/>
  <c r="H99" i="6" s="1"/>
  <c r="A22" i="6"/>
  <c r="O35" i="4"/>
  <c r="M35" i="4"/>
  <c r="D18" i="6"/>
  <c r="C18" i="6"/>
  <c r="D17" i="6"/>
  <c r="C17" i="6"/>
  <c r="H39" i="6"/>
  <c r="F50" i="6"/>
  <c r="F98" i="6"/>
  <c r="H98" i="6" s="1"/>
  <c r="F114" i="6"/>
  <c r="P44" i="4"/>
  <c r="B44" i="4" s="1"/>
  <c r="P56" i="4"/>
  <c r="B36" i="4"/>
  <c r="A120" i="6"/>
  <c r="B78" i="4"/>
  <c r="B120" i="4"/>
  <c r="B54" i="4"/>
  <c r="B66" i="4"/>
  <c r="B90" i="4"/>
  <c r="B102" i="4"/>
  <c r="A21" i="6"/>
  <c r="O34" i="4"/>
  <c r="M34" i="4"/>
  <c r="A28" i="6"/>
  <c r="M42" i="4"/>
  <c r="F19" i="6"/>
  <c r="H19" i="6" s="1"/>
  <c r="F41" i="6"/>
  <c r="F30" i="6"/>
  <c r="H30" i="6" s="1"/>
  <c r="AA19" i="4" a="1"/>
  <c r="AA19" i="4" s="1"/>
  <c r="A29" i="6"/>
  <c r="M43" i="4"/>
  <c r="F31" i="6"/>
  <c r="H31" i="6" s="1"/>
  <c r="F20" i="6"/>
  <c r="H20" i="6" s="1"/>
  <c r="F42" i="6"/>
  <c r="B91" i="4"/>
  <c r="B79" i="4"/>
  <c r="B103" i="4"/>
  <c r="B67" i="4"/>
  <c r="B121" i="4"/>
  <c r="B55" i="4"/>
  <c r="D28" i="6"/>
  <c r="C28" i="6"/>
  <c r="K114" i="6"/>
  <c r="M91" i="4" l="1"/>
  <c r="A73" i="6"/>
  <c r="P58" i="4"/>
  <c r="P46" i="4"/>
  <c r="B46" i="4" s="1"/>
  <c r="O36" i="4"/>
  <c r="M36" i="4"/>
  <c r="A23" i="6"/>
  <c r="H51" i="6"/>
  <c r="F62" i="6"/>
  <c r="F53" i="6"/>
  <c r="H42" i="6"/>
  <c r="F101" i="6"/>
  <c r="H101" i="6" s="1"/>
  <c r="F117" i="6"/>
  <c r="H117" i="6" s="1"/>
  <c r="F32" i="6"/>
  <c r="H32" i="6" s="1"/>
  <c r="F21" i="6"/>
  <c r="H21" i="6" s="1"/>
  <c r="F43" i="6"/>
  <c r="C20" i="6"/>
  <c r="D20" i="6"/>
  <c r="D30" i="6"/>
  <c r="K116" i="6"/>
  <c r="C30" i="6"/>
  <c r="M102" i="4"/>
  <c r="A83" i="6"/>
  <c r="M44" i="4"/>
  <c r="A30" i="6"/>
  <c r="C115" i="6"/>
  <c r="D115" i="6"/>
  <c r="A121" i="6"/>
  <c r="B37" i="4"/>
  <c r="B56" i="4"/>
  <c r="B80" i="4"/>
  <c r="B104" i="4"/>
  <c r="B68" i="4"/>
  <c r="B92" i="4"/>
  <c r="B122" i="4"/>
  <c r="C40" i="6"/>
  <c r="D40" i="6"/>
  <c r="M55" i="4"/>
  <c r="A40" i="6"/>
  <c r="K117" i="6"/>
  <c r="C31" i="6"/>
  <c r="D31" i="6"/>
  <c r="F52" i="6"/>
  <c r="F116" i="6"/>
  <c r="H116" i="6" s="1"/>
  <c r="F100" i="6"/>
  <c r="H100" i="6" s="1"/>
  <c r="H41" i="6"/>
  <c r="M90" i="4"/>
  <c r="A72" i="6"/>
  <c r="A31" i="6"/>
  <c r="M45" i="4"/>
  <c r="A99" i="6"/>
  <c r="M121" i="4"/>
  <c r="D19" i="6"/>
  <c r="C19" i="6"/>
  <c r="A50" i="6"/>
  <c r="M66" i="4"/>
  <c r="B2" i="6"/>
  <c r="H114" i="6"/>
  <c r="B123" i="4"/>
  <c r="B69" i="4"/>
  <c r="B57" i="4"/>
  <c r="B93" i="4"/>
  <c r="B81" i="4"/>
  <c r="B105" i="4"/>
  <c r="A51" i="6"/>
  <c r="M67" i="4"/>
  <c r="M54" i="4"/>
  <c r="A39" i="6"/>
  <c r="D98" i="6"/>
  <c r="C98" i="6"/>
  <c r="P47" i="4"/>
  <c r="B47" i="4" s="1"/>
  <c r="P59" i="4"/>
  <c r="M103" i="4"/>
  <c r="A84" i="6"/>
  <c r="A98" i="6"/>
  <c r="M120" i="4"/>
  <c r="H50" i="6"/>
  <c r="F61" i="6"/>
  <c r="F44" i="6"/>
  <c r="F33" i="6"/>
  <c r="H33" i="6" s="1"/>
  <c r="F22" i="6"/>
  <c r="H22" i="6" s="1"/>
  <c r="A62" i="6"/>
  <c r="M79" i="4"/>
  <c r="AA20" i="4" a="1"/>
  <c r="AA20" i="4" s="1"/>
  <c r="M78" i="4"/>
  <c r="A61" i="6"/>
  <c r="D39" i="6"/>
  <c r="C39" i="6"/>
  <c r="D99" i="6"/>
  <c r="C99" i="6"/>
  <c r="D33" i="6" l="1"/>
  <c r="C33" i="6"/>
  <c r="K119" i="6"/>
  <c r="M105" i="4"/>
  <c r="A86" i="6"/>
  <c r="M92" i="4"/>
  <c r="A74" i="6"/>
  <c r="M47" i="4"/>
  <c r="A33" i="6"/>
  <c r="A64" i="6"/>
  <c r="M81" i="4"/>
  <c r="M68" i="4"/>
  <c r="A52" i="6"/>
  <c r="M37" i="4"/>
  <c r="O37" i="4"/>
  <c r="A24" i="6"/>
  <c r="F54" i="6"/>
  <c r="H43" i="6"/>
  <c r="F118" i="6"/>
  <c r="H118" i="6" s="1"/>
  <c r="F102" i="6"/>
  <c r="H102" i="6" s="1"/>
  <c r="D51" i="6"/>
  <c r="C51" i="6"/>
  <c r="H61" i="6"/>
  <c r="F72" i="6"/>
  <c r="M93" i="4"/>
  <c r="A75" i="6"/>
  <c r="A85" i="6"/>
  <c r="M104" i="4"/>
  <c r="D21" i="6"/>
  <c r="C21" i="6"/>
  <c r="D50" i="6"/>
  <c r="C50" i="6"/>
  <c r="M57" i="4"/>
  <c r="A42" i="6"/>
  <c r="A63" i="6"/>
  <c r="M80" i="4"/>
  <c r="C32" i="6"/>
  <c r="K118" i="6"/>
  <c r="D32" i="6"/>
  <c r="P48" i="4"/>
  <c r="B48" i="4" s="1"/>
  <c r="P60" i="4"/>
  <c r="A53" i="6"/>
  <c r="M69" i="4"/>
  <c r="A122" i="6"/>
  <c r="B38" i="4"/>
  <c r="AA21" i="4" a="1"/>
  <c r="AA21" i="4" s="1"/>
  <c r="D41" i="6"/>
  <c r="C41" i="6"/>
  <c r="A41" i="6"/>
  <c r="M56" i="4"/>
  <c r="D117" i="6"/>
  <c r="C117" i="6"/>
  <c r="A101" i="6"/>
  <c r="M123" i="4"/>
  <c r="D100" i="6"/>
  <c r="C100" i="6"/>
  <c r="D101" i="6"/>
  <c r="C101" i="6"/>
  <c r="M46" i="4"/>
  <c r="A32" i="6"/>
  <c r="D114" i="6"/>
  <c r="C114" i="6"/>
  <c r="C116" i="6"/>
  <c r="D116" i="6"/>
  <c r="D42" i="6"/>
  <c r="C42" i="6"/>
  <c r="B82" i="4"/>
  <c r="B94" i="4"/>
  <c r="B124" i="4"/>
  <c r="B70" i="4"/>
  <c r="B58" i="4"/>
  <c r="B106" i="4"/>
  <c r="D22" i="6"/>
  <c r="C22" i="6"/>
  <c r="H52" i="6"/>
  <c r="F63" i="6"/>
  <c r="M122" i="4"/>
  <c r="A100" i="6"/>
  <c r="F64" i="6"/>
  <c r="H53" i="6"/>
  <c r="B59" i="4"/>
  <c r="B125" i="4"/>
  <c r="B83" i="4"/>
  <c r="B95" i="4"/>
  <c r="B107" i="4"/>
  <c r="B71" i="4"/>
  <c r="F73" i="6"/>
  <c r="H62" i="6"/>
  <c r="H44" i="6"/>
  <c r="F103" i="6"/>
  <c r="H103" i="6" s="1"/>
  <c r="F119" i="6"/>
  <c r="H119" i="6" s="1"/>
  <c r="F55" i="6"/>
  <c r="F94" i="6"/>
  <c r="F66" i="6" l="1"/>
  <c r="H55" i="6"/>
  <c r="F74" i="6"/>
  <c r="H63" i="6"/>
  <c r="A66" i="6"/>
  <c r="M83" i="4"/>
  <c r="C52" i="6"/>
  <c r="D52" i="6"/>
  <c r="D103" i="6"/>
  <c r="C103" i="6"/>
  <c r="A103" i="6"/>
  <c r="M125" i="4"/>
  <c r="B96" i="4"/>
  <c r="B126" i="4"/>
  <c r="B84" i="4"/>
  <c r="B60" i="4"/>
  <c r="B108" i="4"/>
  <c r="B72" i="4"/>
  <c r="F65" i="6"/>
  <c r="H54" i="6"/>
  <c r="M59" i="4"/>
  <c r="A44" i="6"/>
  <c r="C62" i="6"/>
  <c r="D62" i="6"/>
  <c r="D53" i="6"/>
  <c r="C53" i="6"/>
  <c r="M106" i="4"/>
  <c r="A87" i="6"/>
  <c r="A25" i="6"/>
  <c r="O38" i="4"/>
  <c r="M38" i="4"/>
  <c r="D61" i="6"/>
  <c r="C61" i="6"/>
  <c r="P61" i="4"/>
  <c r="P49" i="4"/>
  <c r="B49" i="4" s="1"/>
  <c r="H73" i="6"/>
  <c r="F84" i="6"/>
  <c r="H84" i="6" s="1"/>
  <c r="B39" i="4"/>
  <c r="A123" i="6"/>
  <c r="AA22" i="4"/>
  <c r="AA23" i="4" s="1"/>
  <c r="H64" i="6"/>
  <c r="F75" i="6"/>
  <c r="A43" i="6"/>
  <c r="M58" i="4"/>
  <c r="A55" i="6"/>
  <c r="M71" i="4"/>
  <c r="A54" i="6"/>
  <c r="M70" i="4"/>
  <c r="F111" i="6"/>
  <c r="H111" i="6" s="1"/>
  <c r="F108" i="6"/>
  <c r="H108" i="6" s="1"/>
  <c r="H94" i="6"/>
  <c r="F109" i="6"/>
  <c r="H109" i="6" s="1"/>
  <c r="F110" i="6"/>
  <c r="H110" i="6" s="1"/>
  <c r="F95" i="6"/>
  <c r="M107" i="4"/>
  <c r="A88" i="6"/>
  <c r="M124" i="4"/>
  <c r="A102" i="6"/>
  <c r="D102" i="6"/>
  <c r="C102" i="6"/>
  <c r="M94" i="4"/>
  <c r="A76" i="6"/>
  <c r="D118" i="6"/>
  <c r="C118" i="6"/>
  <c r="A65" i="6"/>
  <c r="M82" i="4"/>
  <c r="C43" i="6"/>
  <c r="D43" i="6"/>
  <c r="A77" i="6"/>
  <c r="M95" i="4"/>
  <c r="D119" i="6"/>
  <c r="C119" i="6"/>
  <c r="C44" i="6"/>
  <c r="D44" i="6"/>
  <c r="M48" i="4"/>
  <c r="A34" i="6"/>
  <c r="H72" i="6"/>
  <c r="F83" i="6"/>
  <c r="H83" i="6" s="1"/>
  <c r="Q41" i="4" l="1"/>
  <c r="B41" i="4" s="1"/>
  <c r="A27" i="6" s="1"/>
  <c r="Q53" i="4"/>
  <c r="A67" i="6"/>
  <c r="M84" i="4"/>
  <c r="O39" i="4"/>
  <c r="A26" i="6"/>
  <c r="M39" i="4"/>
  <c r="P50" i="4"/>
  <c r="B50" i="4" s="1"/>
  <c r="P62" i="4"/>
  <c r="M126" i="4"/>
  <c r="A104" i="6"/>
  <c r="D111" i="6"/>
  <c r="C111" i="6"/>
  <c r="M60" i="4"/>
  <c r="A45" i="6"/>
  <c r="D83" i="6"/>
  <c r="C83" i="6"/>
  <c r="H95" i="6"/>
  <c r="F96" i="6"/>
  <c r="H96" i="6" s="1"/>
  <c r="D84" i="6"/>
  <c r="C84" i="6"/>
  <c r="A78" i="6"/>
  <c r="M96" i="4"/>
  <c r="C64" i="6"/>
  <c r="D64" i="6"/>
  <c r="D72" i="6"/>
  <c r="C72" i="6"/>
  <c r="D110" i="6"/>
  <c r="C110" i="6"/>
  <c r="C73" i="6"/>
  <c r="D73" i="6"/>
  <c r="D54" i="6"/>
  <c r="C54" i="6"/>
  <c r="D63" i="6"/>
  <c r="C63" i="6"/>
  <c r="D109" i="6"/>
  <c r="C109" i="6"/>
  <c r="A35" i="6"/>
  <c r="M49" i="4"/>
  <c r="H65" i="6"/>
  <c r="F76" i="6"/>
  <c r="H74" i="6"/>
  <c r="F85" i="6"/>
  <c r="H85" i="6" s="1"/>
  <c r="D94" i="6"/>
  <c r="C94" i="6"/>
  <c r="B73" i="4"/>
  <c r="B127" i="4"/>
  <c r="B85" i="4"/>
  <c r="B61" i="4"/>
  <c r="B97" i="4"/>
  <c r="B109" i="4"/>
  <c r="M72" i="4"/>
  <c r="A56" i="6"/>
  <c r="D55" i="6"/>
  <c r="C55" i="6"/>
  <c r="D108" i="6"/>
  <c r="C108" i="6"/>
  <c r="F86" i="6"/>
  <c r="H86" i="6" s="1"/>
  <c r="H75" i="6"/>
  <c r="M108" i="4"/>
  <c r="A89" i="6"/>
  <c r="H66" i="6"/>
  <c r="F77" i="6"/>
  <c r="D66" i="6" l="1"/>
  <c r="C66" i="6"/>
  <c r="A57" i="6"/>
  <c r="M73" i="4"/>
  <c r="M61" i="4"/>
  <c r="A46" i="6"/>
  <c r="H76" i="6"/>
  <c r="F87" i="6"/>
  <c r="H87" i="6" s="1"/>
  <c r="B74" i="4"/>
  <c r="B128" i="4"/>
  <c r="B86" i="4"/>
  <c r="B98" i="4"/>
  <c r="B110" i="4"/>
  <c r="B62" i="4"/>
  <c r="P63" i="4"/>
  <c r="P51" i="4"/>
  <c r="B51" i="4" s="1"/>
  <c r="H77" i="6"/>
  <c r="F88" i="6"/>
  <c r="H88" i="6" s="1"/>
  <c r="A105" i="6"/>
  <c r="M127" i="4"/>
  <c r="D75" i="6"/>
  <c r="C75" i="6"/>
  <c r="A90" i="6"/>
  <c r="M109" i="4"/>
  <c r="D85" i="6"/>
  <c r="C85" i="6"/>
  <c r="D96" i="6"/>
  <c r="C96" i="6"/>
  <c r="C86" i="6"/>
  <c r="D86" i="6"/>
  <c r="A79" i="6"/>
  <c r="M97" i="4"/>
  <c r="D74" i="6"/>
  <c r="C74" i="6"/>
  <c r="C95" i="6"/>
  <c r="D95" i="6"/>
  <c r="B89" i="4"/>
  <c r="A71" i="6" s="1"/>
  <c r="B115" i="4"/>
  <c r="A94" i="6" s="1"/>
  <c r="B117" i="4"/>
  <c r="A95" i="6" s="1"/>
  <c r="B65" i="4"/>
  <c r="A49" i="6" s="1"/>
  <c r="B101" i="4"/>
  <c r="A82" i="6" s="1"/>
  <c r="B119" i="4"/>
  <c r="A97" i="6" s="1"/>
  <c r="B131" i="4"/>
  <c r="A108" i="6" s="1"/>
  <c r="B133" i="4"/>
  <c r="A109" i="6" s="1"/>
  <c r="B77" i="4"/>
  <c r="A60" i="6" s="1"/>
  <c r="B135" i="4"/>
  <c r="A110" i="6" s="1"/>
  <c r="B137" i="4"/>
  <c r="A111" i="6" s="1"/>
  <c r="B53" i="4"/>
  <c r="A38" i="6" s="1"/>
  <c r="A68" i="6"/>
  <c r="M85" i="4"/>
  <c r="D65" i="6"/>
  <c r="C65" i="6"/>
  <c r="M50" i="4"/>
  <c r="A36" i="6"/>
  <c r="B75" i="4" l="1"/>
  <c r="B111" i="4"/>
  <c r="B129" i="4"/>
  <c r="B87" i="4"/>
  <c r="B99" i="4"/>
  <c r="B63" i="4"/>
  <c r="D76" i="6"/>
  <c r="C76" i="6"/>
  <c r="A47" i="6"/>
  <c r="M62" i="4"/>
  <c r="C87" i="6"/>
  <c r="D87" i="6"/>
  <c r="H125" i="6"/>
  <c r="D2" i="6" s="1"/>
  <c r="A91" i="6"/>
  <c r="M110" i="4"/>
  <c r="M98" i="4"/>
  <c r="A80" i="6"/>
  <c r="M86" i="4"/>
  <c r="A69" i="6"/>
  <c r="C88" i="6"/>
  <c r="D88" i="6"/>
  <c r="M128" i="4"/>
  <c r="A106" i="6"/>
  <c r="M51" i="4"/>
  <c r="A37" i="6"/>
  <c r="D77" i="6"/>
  <c r="C77" i="6"/>
  <c r="A58" i="6"/>
  <c r="M74" i="4"/>
  <c r="A48" i="6" l="1"/>
  <c r="M63" i="4"/>
  <c r="A81" i="6"/>
  <c r="M99" i="4"/>
  <c r="M87" i="4"/>
  <c r="A70" i="6"/>
  <c r="M129" i="4"/>
  <c r="A107" i="6"/>
  <c r="A92" i="6"/>
  <c r="M111"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<sst xmlns="http://schemas.openxmlformats.org/spreadsheetml/2006/main" count="28506" uniqueCount="20174">
  <si>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</si>
  <si>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</si>
  <si>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</si>
  <si>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</si>
  <si>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</si>
  <si>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</si>
  <si>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</si>
  <si>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</si>
  <si>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</si>
  <si>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</si>
  <si>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</si>
  <si>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</si>
  <si>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</si>
  <si>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</si>
  <si>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</si>
  <si>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</si>
  <si>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</si>
  <si>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</si>
  <si>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</si>
  <si>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</si>
  <si>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</si>
  <si>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</si>
  <si>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</si>
  <si>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</si>
  <si>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</si>
  <si>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</si>
  <si>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</si>
  <si>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</si>
  <si>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</si>
  <si>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</si>
  <si>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</si>
  <si>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</si>
  <si>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</si>
  <si>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</si>
  <si>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</si>
  <si>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</si>
  <si>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</si>
  <si>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</si>
  <si>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</si>
  <si>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</si>
  <si>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</si>
  <si>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</si>
  <si>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</si>
  <si>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</si>
  <si>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</si>
  <si>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</si>
  <si>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</si>
  <si>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</si>
  <si>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</si>
  <si>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</si>
  <si>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</si>
  <si>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</si>
  <si>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</si>
  <si>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</si>
  <si>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</si>
  <si>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</si>
  <si>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</si>
  <si>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</si>
  <si>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</si>
  <si>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</si>
  <si>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</si>
  <si>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</si>
  <si>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</si>
  <si>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</si>
  <si>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</si>
  <si>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</si>
  <si>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</si>
  <si>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</si>
  <si>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</si>
  <si>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</si>
  <si>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</si>
  <si>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</si>
  <si>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</si>
  <si>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</si>
  <si>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</si>
  <si>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</si>
  <si>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</si>
  <si>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</si>
  <si>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</si>
  <si>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</si>
  <si>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</si>
  <si>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</si>
  <si>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</si>
  <si>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</si>
  <si>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</si>
  <si>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</si>
  <si>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</si>
  <si>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</si>
  <si>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</si>
  <si>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</si>
  <si>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</si>
  <si>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</si>
  <si>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</si>
  <si>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</si>
  <si>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</si>
  <si>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</si>
  <si>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</si>
  <si>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</si>
  <si>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</si>
  <si>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</si>
  <si>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</si>
  <si>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</si>
  <si>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</si>
  <si>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</si>
  <si>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</si>
  <si>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</si>
  <si>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</si>
  <si>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</si>
  <si>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</si>
  <si>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</si>
  <si>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</si>
  <si>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</si>
  <si>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</si>
  <si>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</si>
  <si>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</si>
  <si>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</si>
  <si>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</si>
  <si>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</si>
  <si>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</si>
  <si>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</si>
  <si>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</si>
  <si>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</si>
  <si>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</si>
  <si>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</si>
  <si>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</si>
  <si>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</si>
  <si>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</si>
  <si>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</si>
  <si>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</si>
  <si>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</si>
  <si>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</si>
  <si>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</si>
  <si>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</si>
  <si>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</si>
  <si>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</si>
  <si>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</si>
  <si>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</si>
  <si>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</si>
  <si>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</si>
  <si>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</si>
  <si>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</si>
  <si>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</si>
  <si>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</si>
  <si>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</si>
  <si>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</si>
  <si>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</si>
  <si>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</si>
  <si>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</si>
  <si>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</si>
  <si>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</si>
  <si>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</si>
  <si>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</si>
  <si>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</si>
  <si>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</si>
  <si>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</si>
  <si>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</si>
  <si>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</si>
  <si>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</si>
  <si>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</si>
  <si>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</si>
  <si>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</si>
  <si>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</si>
  <si>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</si>
  <si>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</si>
  <si>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</si>
  <si>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</si>
  <si>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</si>
  <si>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</si>
  <si>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</si>
  <si>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</si>
  <si>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</si>
  <si>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</si>
  <si>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</si>
  <si>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</si>
  <si>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</si>
  <si>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</si>
  <si>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</si>
  <si>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</si>
  <si>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</si>
  <si>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</si>
  <si>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</si>
  <si>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</si>
  <si>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</si>
  <si>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</si>
  <si>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</si>
  <si>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</si>
  <si>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</si>
  <si>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</si>
  <si>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</si>
  <si>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</si>
  <si>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</si>
  <si>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</si>
  <si>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</si>
  <si>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</si>
  <si>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</si>
  <si>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</si>
  <si>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</si>
  <si>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</si>
  <si>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</si>
  <si>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</si>
  <si>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</si>
  <si>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</si>
  <si>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</si>
  <si>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</si>
  <si>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</si>
  <si>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</si>
  <si>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</si>
  <si>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</si>
  <si>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</si>
  <si>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</si>
  <si>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</si>
  <si>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</si>
  <si>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</si>
  <si>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</si>
  <si>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</si>
  <si>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</si>
  <si>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</si>
  <si>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</si>
  <si>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</si>
  <si>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</si>
  <si>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</si>
  <si>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</si>
  <si>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</si>
  <si>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</si>
  <si>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</si>
  <si>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</si>
  <si>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</si>
  <si>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</si>
  <si>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</si>
  <si>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</si>
  <si>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</si>
  <si>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</si>
  <si>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</si>
  <si>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</si>
  <si>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</si>
  <si>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</si>
  <si>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</si>
  <si>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</si>
  <si>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</si>
  <si>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</si>
  <si>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</si>
  <si>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</si>
  <si>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</si>
  <si>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</si>
  <si>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</si>
  <si>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</si>
  <si>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</si>
  <si>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</si>
  <si>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</si>
  <si>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</si>
  <si>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</si>
  <si>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</si>
  <si>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</si>
  <si>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</si>
  <si>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</si>
  <si>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</si>
  <si>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</si>
  <si>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</si>
  <si>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</si>
  <si>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</si>
  <si>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</si>
  <si>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</si>
  <si>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</si>
  <si>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</si>
  <si>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</si>
  <si>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</si>
  <si>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</si>
  <si>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</si>
  <si>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</si>
  <si>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</si>
  <si>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</si>
  <si>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</si>
  <si>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</si>
  <si>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</si>
  <si>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</si>
  <si>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</si>
  <si>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</si>
  <si>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</si>
  <si>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</si>
  <si>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</si>
  <si>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</si>
  <si>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</si>
  <si>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</si>
  <si>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</si>
  <si>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</si>
  <si>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</si>
  <si>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</si>
  <si>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</si>
  <si>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</si>
  <si>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</si>
  <si>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</si>
  <si>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</si>
  <si>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</si>
  <si>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</si>
  <si>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</si>
  <si>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</si>
  <si>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</si>
  <si>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</si>
  <si>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</si>
  <si>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</si>
  <si>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</si>
  <si>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</si>
  <si>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</si>
  <si>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</si>
  <si>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</si>
  <si>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</si>
  <si>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</si>
  <si>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</si>
  <si>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</si>
  <si>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</si>
  <si>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</si>
  <si>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</si>
  <si>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</si>
  <si>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</si>
  <si>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</si>
  <si>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</si>
  <si>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</si>
  <si>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</si>
  <si>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</si>
  <si>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</si>
  <si>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</si>
  <si>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</si>
  <si>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</si>
  <si>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</si>
  <si>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</si>
  <si>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</si>
  <si>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</si>
  <si>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</si>
  <si>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</si>
  <si>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</si>
  <si>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</si>
  <si>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</si>
  <si>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</si>
  <si>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</si>
  <si>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</si>
  <si>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</si>
  <si>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</si>
  <si>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</si>
  <si>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</si>
  <si>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</si>
  <si>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</si>
  <si>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</si>
  <si>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</si>
  <si>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</si>
  <si>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</si>
  <si>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</si>
  <si>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</si>
  <si>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</si>
  <si>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</si>
  <si>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</si>
  <si>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</si>
  <si>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</si>
  <si>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</si>
  <si>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</si>
  <si>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</si>
  <si>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</si>
  <si>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</si>
  <si>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</si>
  <si>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</si>
  <si>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</si>
  <si>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</si>
  <si>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</si>
  <si>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</si>
  <si>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</si>
  <si>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</si>
  <si>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</si>
  <si>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</si>
  <si>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</si>
  <si>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</si>
  <si>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</si>
  <si>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</si>
  <si>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</si>
  <si>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</si>
  <si>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</si>
  <si>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</si>
  <si>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</si>
  <si>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</si>
  <si>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</si>
  <si>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</si>
  <si>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</si>
  <si>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</si>
  <si>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</si>
  <si>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</si>
  <si>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</si>
  <si>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</si>
  <si>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</si>
  <si>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</si>
  <si>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</si>
  <si>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</si>
  <si>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</si>
  <si>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</si>
  <si>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</si>
  <si>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</si>
  <si>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</si>
  <si>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</si>
  <si>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</si>
  <si>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</si>
  <si>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</si>
  <si>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</si>
  <si>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</si>
  <si>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</si>
  <si>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</si>
  <si>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</si>
  <si>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</si>
  <si>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</si>
  <si>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</si>
  <si>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</si>
  <si>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</si>
  <si>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</si>
  <si>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</si>
  <si>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</si>
  <si>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</si>
  <si>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</si>
  <si>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</si>
  <si>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</si>
  <si>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</si>
  <si>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</si>
  <si>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</si>
  <si>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</si>
  <si>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</si>
  <si>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</si>
  <si>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</si>
  <si>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</si>
  <si>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</si>
  <si>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</si>
  <si>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</si>
  <si>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</si>
  <si>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</si>
  <si>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</si>
  <si>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</si>
  <si>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</si>
  <si>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</si>
  <si>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</si>
  <si>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</si>
  <si>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</si>
  <si>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</si>
  <si>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</si>
  <si>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</si>
  <si>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</si>
  <si>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</si>
  <si>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</si>
  <si>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</si>
  <si>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</si>
  <si>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</si>
  <si>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</si>
  <si>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</si>
  <si>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</si>
  <si>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</si>
  <si>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</si>
  <si>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</si>
  <si>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</si>
  <si>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</si>
  <si>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</si>
  <si>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</si>
  <si>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</si>
  <si>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</si>
  <si>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</si>
  <si>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</si>
  <si>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</si>
  <si>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</si>
  <si>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</si>
  <si>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</si>
  <si>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</si>
  <si>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</si>
  <si>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</si>
  <si>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</si>
  <si>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</si>
  <si>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</si>
  <si>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</si>
  <si>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</si>
  <si>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</si>
  <si>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</si>
  <si>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</si>
  <si>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</si>
  <si>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</si>
  <si>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</si>
  <si>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</si>
  <si>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</si>
  <si>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</si>
  <si>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</si>
  <si>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</si>
  <si>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</si>
  <si>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</si>
  <si>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</si>
  <si>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</si>
  <si>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</si>
  <si>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</si>
  <si>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</si>
  <si>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</si>
  <si>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</si>
  <si>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</si>
  <si>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</si>
  <si>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</si>
  <si>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</si>
  <si>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</si>
  <si>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</si>
  <si>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</si>
  <si>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</si>
  <si>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</si>
  <si>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</si>
  <si>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</si>
  <si>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</si>
  <si>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</si>
  <si>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</si>
  <si>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</si>
  <si>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</si>
  <si>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</si>
  <si>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</si>
  <si>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</si>
  <si>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</si>
  <si>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</si>
  <si>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</si>
  <si>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</si>
  <si>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</si>
  <si>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</si>
  <si>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</si>
  <si>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</si>
  <si>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</si>
  <si>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</si>
  <si>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</si>
  <si>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</si>
  <si>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</si>
  <si>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</si>
  <si>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</si>
  <si>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</si>
  <si>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</si>
  <si>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</si>
  <si>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</si>
  <si>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</si>
  <si>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</si>
  <si>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</si>
  <si>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</si>
  <si>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</si>
  <si>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</si>
  <si>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</si>
  <si>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</si>
  <si>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</si>
  <si>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</si>
  <si>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</si>
  <si>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</si>
  <si>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</si>
  <si>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</si>
  <si>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</si>
  <si>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</si>
  <si>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</si>
  <si>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</si>
  <si>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</si>
  <si>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</si>
  <si>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</si>
  <si>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</si>
  <si>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</si>
  <si>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</si>
  <si>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</si>
  <si>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</si>
  <si>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</si>
  <si>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</si>
  <si>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</si>
  <si>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</si>
  <si>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</si>
  <si>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</si>
  <si>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</si>
  <si>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</si>
  <si>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</si>
  <si>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</si>
  <si>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</si>
  <si>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</si>
  <si>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</si>
  <si>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</si>
  <si>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</si>
  <si>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</si>
  <si>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</si>
  <si>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</si>
  <si>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</si>
  <si>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</si>
  <si>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</si>
  <si>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</si>
  <si>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</si>
  <si>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</si>
  <si>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</si>
  <si>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</si>
  <si>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</si>
  <si>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</si>
  <si>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</si>
  <si>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</si>
  <si>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</si>
  <si>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</si>
  <si>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</si>
  <si>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</si>
  <si>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</si>
  <si>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</si>
  <si>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</si>
  <si>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</si>
  <si>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</si>
  <si>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</si>
  <si>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</si>
  <si>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</si>
  <si>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</si>
  <si>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</si>
  <si>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</si>
  <si>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</si>
  <si>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</si>
  <si>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</si>
  <si>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</si>
  <si>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</si>
  <si>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</si>
  <si>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</si>
  <si>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</si>
  <si>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</si>
  <si>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</si>
  <si>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</si>
  <si>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</si>
  <si>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</si>
  <si>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</si>
  <si>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</si>
  <si>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</si>
  <si>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</si>
  <si>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</si>
  <si>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</si>
  <si>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</si>
  <si>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</si>
  <si>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</si>
  <si>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</si>
  <si>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</si>
  <si>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</si>
  <si>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</si>
  <si>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</si>
  <si>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</si>
  <si>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</si>
  <si>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</si>
  <si>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</si>
  <si>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</si>
  <si>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</si>
  <si>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</si>
  <si>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</si>
  <si>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</si>
  <si>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</si>
  <si>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</si>
  <si>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</si>
  <si>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</si>
  <si>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</si>
  <si>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</si>
  <si>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</si>
  <si>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</si>
  <si>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</si>
  <si>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</si>
  <si>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</si>
  <si>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</si>
  <si>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</si>
  <si>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</si>
  <si>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</si>
  <si>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</si>
  <si>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</si>
  <si>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</si>
  <si>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</si>
  <si>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</si>
  <si>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</si>
  <si>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</si>
  <si>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</si>
  <si>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</si>
  <si>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</si>
  <si>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</si>
  <si>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</si>
  <si>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</si>
  <si>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</si>
  <si>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</si>
  <si>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</si>
  <si>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</si>
  <si>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</si>
  <si>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</si>
  <si>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</si>
  <si>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</si>
  <si>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</si>
  <si>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</si>
  <si>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</si>
  <si>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</si>
  <si>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</si>
  <si>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</si>
  <si>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</si>
  <si>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</si>
  <si>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</si>
  <si>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</si>
  <si>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</si>
  <si>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</si>
  <si>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</si>
  <si>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</si>
  <si>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</si>
  <si>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</si>
  <si>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</si>
  <si>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</si>
  <si>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</si>
  <si>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</si>
  <si>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</si>
  <si>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</si>
  <si>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</si>
  <si>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</si>
  <si>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</si>
  <si>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</si>
  <si>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</si>
  <si>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</si>
  <si>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</si>
  <si>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</si>
  <si>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</si>
  <si>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</si>
  <si>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</si>
  <si>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</si>
  <si>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</si>
  <si>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</si>
  <si>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</si>
  <si>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</si>
  <si>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</si>
  <si>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</si>
  <si>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</si>
  <si>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</si>
  <si>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</si>
  <si>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</si>
  <si>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</si>
  <si>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</si>
  <si>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</si>
  <si>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</si>
  <si>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</si>
  <si>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</si>
  <si>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</si>
  <si>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</si>
  <si>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</si>
  <si>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</si>
  <si>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</si>
  <si>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</si>
  <si>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</si>
  <si>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</si>
  <si>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</si>
  <si>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</si>
  <si>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</si>
  <si>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</si>
  <si>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</si>
  <si>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</si>
  <si>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</si>
  <si>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</si>
  <si>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</si>
  <si>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</si>
  <si>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</si>
  <si>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</si>
  <si>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</si>
  <si>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</si>
  <si>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</si>
  <si>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</si>
  <si>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</si>
  <si>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</si>
  <si>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</si>
  <si>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</si>
  <si>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</si>
  <si>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</si>
  <si>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</si>
  <si>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</si>
  <si>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</si>
  <si>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</si>
  <si>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</si>
  <si>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</si>
  <si>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</si>
  <si>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</si>
  <si>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</si>
  <si>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</si>
  <si>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</si>
  <si>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</si>
  <si>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</si>
  <si>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</si>
  <si>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</si>
  <si>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</si>
  <si>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</si>
  <si>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</si>
  <si>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</si>
  <si>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</si>
  <si>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</si>
  <si>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</si>
  <si>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</si>
  <si>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</si>
  <si>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</si>
  <si>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</si>
  <si>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</si>
  <si>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</si>
  <si>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</si>
  <si>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</si>
  <si>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</si>
  <si>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</si>
  <si>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</si>
  <si>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</si>
  <si>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</si>
  <si>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</si>
  <si>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</si>
  <si>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</si>
  <si>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</si>
  <si>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</si>
  <si>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</si>
  <si>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</si>
  <si>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</si>
  <si>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</si>
  <si>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</si>
  <si>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</si>
  <si>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</si>
  <si>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</si>
  <si>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</si>
  <si>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</si>
  <si>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</si>
  <si>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</si>
  <si>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</si>
  <si>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</si>
  <si>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</si>
  <si>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</si>
  <si>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</si>
  <si>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</si>
  <si>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</si>
  <si>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</si>
  <si>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</si>
  <si>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</si>
  <si>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</si>
  <si>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</si>
  <si>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</si>
  <si>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</si>
  <si>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</si>
  <si>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</si>
  <si>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</si>
  <si>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</si>
  <si>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</si>
  <si>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</si>
  <si>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</si>
  <si>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</si>
  <si>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</si>
  <si>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</si>
  <si>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</si>
  <si>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</si>
  <si>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</si>
  <si>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</si>
  <si>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</si>
  <si>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</si>
  <si>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</si>
  <si>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</si>
  <si>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</si>
  <si>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</si>
  <si>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</si>
  <si>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</si>
  <si>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</si>
  <si>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</si>
  <si>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</si>
  <si>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</si>
  <si>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</si>
  <si>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</si>
  <si>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</si>
  <si>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</si>
  <si>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</si>
  <si>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</si>
  <si>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</si>
  <si>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</si>
  <si>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</si>
  <si>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</si>
  <si>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</si>
  <si>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</si>
  <si>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</si>
  <si>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</si>
  <si>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</si>
  <si>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</si>
  <si>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</si>
  <si>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</si>
  <si>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</si>
  <si>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</si>
  <si>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</si>
  <si>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</si>
  <si>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</si>
  <si>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</si>
  <si>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</si>
  <si>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</si>
  <si>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</si>
  <si>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</si>
  <si>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</si>
  <si>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</si>
  <si>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</si>
  <si>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</si>
  <si>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</si>
  <si>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</si>
  <si>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</si>
  <si>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</si>
  <si>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</si>
  <si>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</si>
  <si>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</si>
  <si>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</si>
  <si>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</si>
  <si>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</si>
  <si>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</si>
  <si>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</si>
  <si>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</si>
  <si>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</si>
  <si>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</si>
  <si>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</si>
  <si>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</si>
  <si>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</si>
  <si>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</si>
  <si>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</si>
  <si>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</si>
  <si>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</si>
  <si>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</si>
  <si>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</si>
  <si>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</si>
  <si>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</si>
  <si>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</si>
  <si>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</si>
  <si>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</si>
  <si>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</si>
  <si>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</si>
  <si>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</si>
  <si>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</si>
  <si>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</si>
  <si>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</si>
  <si>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</si>
  <si>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</si>
  <si>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</si>
  <si>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</si>
  <si>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</si>
  <si>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</si>
  <si>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</si>
  <si>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</si>
  <si>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</si>
  <si>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</si>
  <si>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</si>
  <si>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</si>
  <si>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</si>
  <si>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</si>
  <si>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</si>
  <si>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</si>
  <si>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</si>
  <si>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</si>
  <si>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</si>
  <si>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</si>
  <si>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</si>
  <si>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</si>
  <si>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</si>
  <si>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</si>
  <si>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</si>
  <si>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</si>
  <si>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</si>
  <si>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</si>
  <si>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</si>
  <si>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</si>
  <si>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</si>
  <si>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</si>
  <si>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</si>
  <si>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</si>
  <si>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</si>
  <si>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</si>
  <si>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</si>
  <si>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</si>
  <si>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</si>
  <si>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</si>
  <si>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</si>
  <si>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</si>
  <si>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</si>
  <si>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</si>
  <si>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</si>
  <si>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</si>
  <si>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</si>
  <si>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</si>
  <si>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</si>
  <si>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</si>
  <si>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</si>
  <si>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</si>
  <si>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</si>
  <si>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</si>
  <si>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</si>
  <si>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</si>
  <si>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</si>
  <si>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</si>
  <si>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</si>
  <si>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</si>
  <si>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</si>
  <si>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</si>
  <si>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</si>
  <si>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</si>
  <si>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</si>
  <si>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</si>
  <si>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</si>
  <si>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</si>
  <si>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</si>
  <si>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</si>
  <si>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</si>
  <si>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</si>
  <si>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</si>
  <si>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</si>
  <si>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</si>
  <si>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</si>
  <si>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</si>
  <si>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</si>
  <si>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</si>
  <si>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</si>
  <si>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</si>
  <si>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</si>
  <si>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</si>
  <si>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</si>
  <si>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</si>
  <si>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</si>
  <si>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</si>
  <si>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</si>
  <si>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</si>
  <si>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</si>
  <si>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</si>
  <si>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</si>
  <si>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</si>
  <si>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</si>
  <si>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</si>
  <si>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</si>
  <si>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</si>
  <si>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</si>
  <si>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</si>
  <si>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</si>
  <si>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</si>
  <si>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</si>
  <si>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</si>
  <si>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</si>
  <si>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</si>
  <si>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</si>
  <si>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</si>
  <si>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</si>
  <si>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</si>
  <si>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</si>
  <si>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</si>
  <si>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</si>
  <si>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</si>
  <si>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</si>
  <si>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</si>
  <si>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</si>
  <si>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</si>
  <si>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</si>
  <si>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</si>
  <si>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</si>
  <si>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</si>
  <si>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</si>
  <si>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</si>
  <si>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</si>
  <si>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</si>
  <si>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</si>
  <si>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</si>
  <si>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</si>
  <si>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</si>
  <si>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</si>
  <si>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</si>
  <si>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</si>
  <si>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</si>
  <si>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</si>
  <si>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</si>
  <si>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</si>
  <si>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</si>
  <si>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</si>
  <si>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</si>
  <si>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</si>
  <si>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</si>
  <si>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</si>
  <si>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</si>
  <si>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</si>
  <si>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</si>
  <si>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</si>
  <si>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</si>
  <si>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</si>
  <si>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</si>
  <si>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</si>
  <si>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</si>
  <si>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</si>
  <si>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</si>
  <si>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</si>
  <si>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</si>
  <si>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</si>
  <si>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</si>
  <si>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</si>
  <si>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</si>
  <si>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</si>
  <si>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</si>
  <si>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</si>
  <si>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</si>
  <si>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</si>
  <si>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</si>
  <si>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</si>
  <si>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</si>
  <si>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</si>
  <si>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</si>
  <si>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</si>
  <si>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</si>
  <si>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</si>
  <si>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</si>
  <si>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</si>
  <si>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</si>
  <si>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</si>
  <si>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</si>
  <si>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</si>
  <si>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</si>
  <si>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</si>
  <si>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</si>
  <si>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</si>
  <si>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</si>
  <si>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</si>
  <si>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</si>
  <si>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</si>
  <si>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</si>
  <si>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</si>
  <si>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</si>
  <si>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</si>
  <si>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</si>
  <si>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</si>
  <si>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</si>
  <si>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</si>
  <si>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</si>
  <si>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</si>
  <si>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</si>
  <si>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</si>
  <si>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</si>
  <si>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</si>
  <si>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</si>
  <si>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</si>
  <si>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</si>
  <si>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</si>
  <si>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</si>
  <si>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</si>
  <si>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</si>
  <si>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</si>
  <si>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</si>
  <si>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</si>
  <si>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</si>
  <si>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</si>
  <si>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</si>
  <si>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</si>
  <si>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</si>
  <si>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</si>
  <si>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</si>
  <si>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</si>
  <si>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</si>
  <si>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</si>
  <si>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</si>
  <si>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</si>
  <si>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</si>
  <si>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</si>
  <si>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</si>
  <si>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</si>
  <si>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</si>
  <si>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</si>
  <si>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</si>
  <si>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</si>
  <si>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</si>
  <si>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</si>
  <si>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</si>
  <si>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</si>
  <si>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</si>
  <si>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</si>
  <si>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</si>
  <si>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</si>
  <si>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</si>
  <si>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</si>
  <si>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</si>
  <si>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</si>
  <si>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</si>
  <si>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</si>
  <si>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</si>
  <si>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</si>
  <si>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</si>
  <si>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</si>
  <si>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</si>
  <si>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</si>
  <si>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</si>
  <si>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</si>
  <si>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</si>
  <si>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</si>
  <si>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</si>
  <si>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</si>
  <si>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</si>
  <si>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</si>
  <si>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</si>
  <si>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</si>
  <si>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</si>
  <si>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</si>
  <si>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</si>
  <si>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</si>
  <si>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</si>
  <si>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</si>
  <si>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</si>
  <si>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</si>
  <si>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</si>
  <si>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</si>
  <si>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</si>
  <si>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</si>
  <si>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</si>
  <si>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</si>
  <si>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</si>
  <si>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</si>
  <si>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</si>
  <si>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</si>
  <si>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</si>
  <si>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</si>
  <si>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</si>
  <si>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</si>
  <si>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</si>
  <si>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</si>
  <si>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</si>
  <si>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</si>
  <si>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</si>
  <si>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</si>
  <si>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</si>
  <si>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</si>
  <si>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</si>
  <si>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</si>
  <si>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</si>
  <si>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</si>
  <si>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</si>
  <si>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</si>
  <si>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</si>
  <si>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</si>
  <si>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</si>
  <si>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</si>
  <si>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</si>
  <si>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</si>
  <si>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</si>
  <si>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</si>
  <si>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</si>
  <si>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</si>
  <si>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</si>
  <si>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</si>
  <si>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</si>
  <si>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</si>
  <si>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</si>
  <si>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</si>
  <si>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</si>
  <si>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</si>
  <si>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</si>
  <si>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</si>
  <si>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</si>
  <si>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</si>
  <si>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</si>
  <si>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</si>
  <si>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</si>
  <si>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</si>
  <si>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</si>
  <si>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</si>
  <si>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</si>
  <si>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</si>
  <si>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</si>
  <si>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</si>
  <si>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</si>
  <si>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</si>
  <si>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</si>
  <si>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</si>
  <si>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</si>
  <si>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</si>
  <si>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</si>
  <si>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</si>
  <si>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</si>
  <si>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</si>
  <si>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</si>
  <si>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</si>
  <si>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</si>
  <si>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</si>
  <si>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</si>
  <si>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</si>
  <si>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</si>
  <si>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</si>
  <si>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</si>
  <si>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</si>
  <si>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</si>
  <si>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</si>
  <si>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</si>
  <si>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</si>
  <si>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</si>
  <si>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</si>
  <si>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</si>
  <si>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</si>
  <si>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</si>
  <si>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</si>
  <si>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</si>
  <si>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</si>
  <si>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</si>
  <si>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</si>
  <si>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</si>
  <si>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</si>
  <si>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</si>
  <si>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</si>
  <si>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</si>
  <si>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</si>
  <si>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</si>
  <si>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</si>
  <si>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</si>
  <si>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</si>
  <si>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</si>
  <si>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</si>
  <si>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</si>
  <si>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</si>
  <si>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</si>
  <si>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</si>
  <si>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</si>
  <si>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</si>
  <si>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</si>
  <si>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</si>
  <si>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</si>
  <si>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</si>
  <si>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</si>
  <si>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</si>
  <si>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</si>
  <si>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</si>
  <si>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</si>
  <si>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</si>
  <si>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</si>
  <si>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</si>
  <si>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</si>
  <si>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</si>
  <si>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</si>
  <si>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</si>
  <si>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</si>
  <si>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</si>
  <si>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</si>
  <si>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</si>
  <si>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</si>
  <si>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</si>
  <si>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</si>
  <si>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</si>
  <si>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</si>
  <si>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</si>
  <si>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</si>
  <si>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</si>
  <si>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</si>
  <si>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</si>
  <si>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</si>
  <si>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</si>
  <si>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</si>
  <si>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</si>
  <si>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</si>
  <si>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</si>
  <si>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</si>
  <si>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</si>
  <si>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</si>
  <si>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</si>
  <si>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</si>
  <si>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</si>
  <si>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</si>
  <si>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</si>
  <si>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</si>
  <si>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</si>
  <si>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</si>
  <si>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</si>
  <si>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</si>
  <si>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</si>
  <si>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</si>
  <si>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</si>
  <si>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</si>
  <si>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</si>
  <si>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</si>
  <si>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</si>
  <si>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</si>
  <si>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</si>
  <si>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</si>
  <si>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</si>
  <si>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</si>
  <si>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</si>
  <si>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</si>
  <si>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</si>
  <si>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</si>
  <si>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</si>
  <si>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</si>
  <si>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</si>
  <si>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</si>
  <si>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</si>
  <si>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</si>
  <si>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</si>
  <si>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</si>
  <si>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</si>
  <si>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</si>
  <si>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</si>
  <si>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</si>
  <si>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</si>
  <si>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</si>
  <si>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</si>
  <si>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</si>
  <si>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</si>
  <si>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</si>
  <si>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</si>
  <si>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</si>
  <si>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</si>
  <si>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</si>
  <si>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</si>
  <si>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</si>
  <si>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</si>
  <si>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</si>
  <si>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</si>
  <si>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</si>
  <si>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</si>
  <si>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</si>
  <si>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</si>
  <si>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</si>
  <si>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</si>
  <si>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</si>
  <si>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</si>
  <si>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</si>
  <si>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</si>
  <si>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</si>
  <si>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</si>
  <si>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</si>
  <si>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</si>
  <si>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</si>
  <si>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</si>
  <si>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</si>
  <si>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</si>
  <si>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</si>
  <si>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</si>
  <si>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</si>
  <si>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</si>
  <si>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</si>
  <si>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</si>
  <si>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</si>
  <si>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</si>
  <si>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</si>
  <si>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</si>
  <si>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</si>
  <si>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</si>
  <si>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</si>
  <si>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</si>
  <si>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</si>
  <si>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</si>
  <si>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</si>
  <si>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</si>
  <si>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</si>
  <si>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</si>
  <si>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</si>
  <si>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</si>
  <si>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</si>
  <si>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</si>
  <si>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</si>
  <si>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</si>
  <si>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</si>
  <si>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</si>
  <si>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</si>
  <si>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</si>
  <si>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</si>
  <si>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</si>
  <si>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</si>
  <si>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</si>
  <si>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</si>
  <si>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</si>
  <si>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</si>
  <si>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</si>
  <si>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</si>
  <si>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</si>
  <si>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</si>
  <si>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</si>
  <si>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</si>
  <si>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</si>
  <si>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</si>
  <si>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</si>
  <si>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</si>
  <si>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</si>
  <si>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</si>
  <si>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</si>
  <si>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</si>
  <si>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</si>
  <si>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</si>
  <si>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</si>
  <si>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</si>
  <si>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</si>
  <si>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</si>
  <si>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</si>
  <si>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</si>
  <si>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</si>
  <si>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</si>
  <si>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</si>
  <si>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</si>
  <si>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</si>
  <si>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</si>
  <si>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</si>
  <si>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</si>
  <si>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</si>
  <si>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</si>
  <si>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</si>
  <si>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</si>
  <si>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</si>
  <si>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</si>
  <si>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</si>
  <si>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</si>
  <si>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</si>
  <si>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</si>
  <si>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</si>
  <si>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</si>
  <si>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</si>
  <si>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</si>
  <si>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</si>
  <si>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</si>
  <si>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</si>
  <si>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</si>
  <si>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</si>
  <si>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</si>
  <si>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</si>
  <si>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</si>
  <si>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</si>
  <si>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</si>
  <si>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</si>
  <si>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</si>
  <si>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</si>
  <si>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</si>
  <si>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</si>
  <si>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</si>
  <si>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</si>
  <si>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</si>
  <si>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</si>
  <si>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</si>
  <si>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</si>
  <si>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</si>
  <si>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</si>
  <si>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</si>
  <si>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</si>
  <si>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</si>
  <si>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</si>
  <si>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</si>
  <si>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</si>
  <si>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</si>
  <si>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</si>
  <si>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</si>
  <si>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</si>
  <si>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</si>
  <si>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</si>
  <si>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</si>
  <si>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</si>
  <si>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</si>
  <si>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</si>
  <si>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</si>
  <si>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</si>
  <si>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</si>
  <si>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</si>
  <si>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</si>
  <si>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</si>
  <si>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</si>
  <si>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</si>
  <si>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</si>
  <si>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</si>
  <si>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</si>
  <si>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</si>
  <si>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</si>
  <si>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</si>
  <si>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</si>
  <si>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</si>
  <si>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</si>
  <si>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</si>
  <si>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</si>
  <si>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</si>
  <si>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</si>
  <si>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</si>
  <si>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</si>
  <si>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</si>
  <si>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</si>
  <si>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</si>
  <si>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</si>
  <si>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</si>
  <si>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</si>
  <si>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</si>
  <si>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</si>
  <si>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</si>
  <si>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</si>
  <si>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</si>
  <si>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</si>
  <si>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</si>
  <si>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</si>
  <si>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</si>
  <si>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</si>
  <si>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</si>
  <si>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</si>
  <si>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</si>
  <si>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</si>
  <si>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</si>
  <si>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</si>
  <si>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</si>
  <si>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</si>
  <si>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</si>
  <si>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</si>
  <si>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</si>
  <si>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</si>
  <si>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</si>
  <si>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</si>
  <si>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</si>
  <si>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</si>
  <si>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</si>
  <si>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</si>
  <si>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</si>
  <si>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</si>
  <si>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</si>
  <si>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</si>
  <si>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</si>
  <si>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</si>
  <si>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</si>
  <si>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</si>
  <si>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</si>
  <si>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</si>
  <si>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</si>
  <si>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</si>
  <si>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</si>
  <si>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</si>
  <si>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</si>
  <si>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</si>
  <si>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</si>
  <si>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</si>
  <si>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</si>
  <si>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</si>
  <si>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</si>
  <si>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</si>
  <si>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</si>
  <si>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</si>
  <si>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</si>
  <si>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</si>
  <si>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</si>
  <si>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</si>
  <si>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</si>
  <si>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</si>
  <si>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</si>
  <si>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</si>
  <si>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</si>
  <si>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</si>
  <si>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</si>
  <si>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</si>
  <si>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</si>
  <si>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</si>
  <si>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</si>
  <si>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</si>
  <si>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</si>
  <si>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</si>
  <si>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</si>
  <si>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</si>
  <si>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</si>
  <si>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</si>
  <si>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</si>
  <si>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</si>
  <si>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</si>
  <si>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</si>
  <si>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</si>
  <si>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</si>
  <si>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</si>
  <si>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</si>
  <si>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</si>
  <si>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</si>
  <si>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</si>
  <si>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</si>
  <si>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</si>
  <si>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</si>
  <si>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</si>
  <si>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</si>
  <si>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</si>
  <si>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</si>
  <si>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</si>
  <si>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</si>
  <si>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</si>
  <si>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</si>
  <si>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</si>
  <si>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</si>
  <si>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</si>
  <si>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</si>
  <si>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</si>
  <si>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</si>
  <si>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</si>
  <si>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</si>
  <si>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</si>
  <si>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</si>
  <si>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</si>
  <si>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</si>
  <si>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</si>
  <si>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</si>
  <si>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</si>
  <si>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</si>
  <si>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</si>
  <si>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</si>
  <si>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</si>
  <si>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</si>
  <si>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</si>
  <si>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</si>
  <si>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</si>
  <si>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</si>
  <si>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</si>
  <si>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</si>
  <si>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</si>
  <si>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</si>
  <si>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</si>
  <si>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</si>
  <si>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</si>
  <si>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</si>
  <si>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</si>
  <si>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</si>
  <si>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</si>
  <si>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</si>
  <si>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</si>
  <si>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</si>
  <si>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</si>
  <si>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</si>
  <si>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</si>
  <si>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</si>
  <si>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</si>
  <si>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</si>
  <si>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</si>
  <si>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</si>
  <si>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</si>
  <si>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</si>
  <si>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</si>
  <si>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</si>
  <si>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</si>
  <si>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</si>
  <si>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</si>
  <si>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</si>
  <si>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</si>
  <si>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</si>
  <si>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</si>
  <si>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</si>
  <si>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</si>
  <si>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</si>
  <si>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</si>
  <si>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</si>
  <si>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</si>
  <si>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</si>
  <si>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</si>
  <si>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</si>
  <si>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</si>
  <si>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</si>
  <si>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</si>
  <si>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</si>
  <si>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</si>
  <si>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</si>
  <si>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</si>
  <si>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</si>
  <si>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</si>
  <si>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</si>
  <si>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</si>
  <si>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</si>
  <si>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</si>
  <si>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</si>
  <si>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</si>
  <si>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</si>
  <si>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</si>
  <si>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</si>
  <si>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</si>
  <si>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</si>
  <si>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</si>
  <si>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</si>
  <si>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</si>
  <si>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</si>
  <si>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</si>
  <si>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</si>
  <si>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</si>
  <si>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</si>
  <si>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</si>
  <si>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</si>
  <si>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</si>
  <si>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</si>
  <si>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</si>
  <si>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</si>
  <si>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</si>
  <si>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</si>
  <si>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</si>
  <si>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</si>
  <si>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</si>
  <si>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</si>
  <si>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</si>
  <si>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</si>
  <si>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</si>
  <si>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</si>
  <si>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</si>
  <si>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</si>
  <si>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</si>
  <si>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</si>
  <si>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</si>
  <si>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</si>
  <si>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</si>
  <si>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</si>
  <si>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</si>
  <si>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</si>
  <si>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</si>
  <si>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</si>
  <si>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</si>
  <si>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</si>
  <si>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</si>
  <si>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</si>
  <si>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</si>
  <si>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</si>
  <si>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</si>
  <si>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</si>
  <si>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</si>
  <si>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</si>
  <si>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</si>
  <si>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</si>
  <si>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</si>
  <si>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</si>
  <si>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</si>
  <si>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</si>
  <si>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</si>
  <si>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</si>
  <si>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</si>
  <si>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</si>
  <si>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</si>
  <si>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</si>
  <si>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</si>
  <si>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</si>
  <si>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</si>
  <si>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</si>
  <si>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</si>
  <si>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</si>
  <si>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</si>
  <si>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</si>
  <si>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</si>
  <si>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</si>
  <si>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</si>
  <si>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</si>
  <si>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</si>
  <si>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</si>
  <si>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</si>
  <si>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</si>
  <si>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</si>
  <si>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</si>
  <si>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</si>
  <si>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</si>
  <si>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</si>
  <si>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</si>
  <si>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</si>
  <si>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</si>
  <si>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</si>
  <si>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</si>
  <si>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</si>
  <si>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</si>
  <si>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</si>
  <si>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</si>
  <si>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</si>
  <si>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</si>
  <si>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</si>
  <si>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</si>
  <si>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</si>
  <si>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</si>
  <si>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</si>
  <si>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</si>
  <si>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</si>
  <si>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</si>
  <si>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</si>
  <si>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</si>
  <si>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</si>
  <si>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</si>
  <si>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</si>
  <si>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</si>
  <si>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</si>
  <si>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</si>
  <si>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</si>
  <si>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</si>
  <si>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</si>
  <si>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</si>
  <si>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</si>
  <si>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</si>
  <si>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</si>
  <si>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</si>
  <si>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</si>
  <si>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</si>
  <si>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</si>
  <si>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</si>
  <si>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</si>
  <si>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</si>
  <si>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</si>
  <si>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</si>
  <si>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</si>
  <si>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</si>
  <si>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</si>
  <si>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</si>
  <si>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</si>
  <si>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</si>
  <si>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</si>
  <si>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</si>
  <si>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</si>
  <si>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</si>
  <si>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</si>
  <si>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</si>
  <si>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</si>
  <si>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</si>
  <si>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</si>
  <si>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</si>
  <si>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</si>
  <si>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</si>
  <si>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</si>
  <si>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</si>
  <si>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</si>
  <si>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</si>
  <si>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</si>
  <si>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</si>
  <si>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</si>
  <si>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</si>
  <si>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</si>
  <si>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</si>
  <si>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</si>
  <si>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</si>
  <si>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</si>
  <si>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</si>
  <si>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</si>
  <si>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</si>
  <si>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</si>
  <si>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</si>
  <si>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</si>
  <si>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</si>
  <si>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</si>
  <si>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</si>
  <si>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</si>
  <si>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</si>
  <si>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</si>
  <si>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</si>
  <si>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</si>
  <si>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</si>
  <si>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</si>
  <si>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</si>
  <si>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</si>
  <si>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</si>
  <si>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</si>
  <si>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</si>
  <si>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</si>
  <si>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</si>
  <si>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</si>
  <si>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</si>
  <si>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</si>
  <si>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</si>
  <si>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</si>
  <si>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</si>
  <si>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</si>
  <si>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</si>
  <si>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</si>
  <si>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</si>
  <si>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</si>
  <si>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</si>
  <si>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</si>
  <si>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</si>
  <si>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</si>
  <si>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</si>
  <si>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</si>
  <si>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</si>
  <si>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</si>
  <si>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</si>
  <si>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</si>
  <si>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</si>
  <si>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</si>
  <si>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</si>
  <si>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</si>
  <si>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</si>
  <si>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</si>
  <si>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</si>
  <si>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</si>
  <si>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</si>
  <si>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</si>
  <si>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</si>
  <si>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</si>
  <si>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</si>
  <si>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</si>
  <si>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</si>
  <si>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</si>
  <si>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</si>
  <si>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</si>
  <si>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</si>
  <si>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</si>
  <si>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</si>
  <si>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</si>
  <si>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</si>
  <si>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</si>
  <si>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</si>
  <si>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</si>
  <si>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</si>
  <si>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</si>
  <si>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</si>
  <si>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</si>
  <si>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</si>
  <si>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</si>
  <si>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</si>
  <si>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</si>
  <si>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</si>
  <si>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</si>
  <si>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</si>
  <si>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</si>
  <si>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</si>
  <si>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</si>
  <si>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</si>
  <si>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</si>
  <si>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</si>
  <si>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</si>
  <si>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</si>
  <si>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</si>
  <si>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</si>
  <si>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</si>
  <si>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</si>
  <si>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</si>
  <si>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</si>
  <si>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</si>
  <si>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</si>
  <si>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</si>
  <si>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</si>
  <si>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</si>
  <si>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</si>
  <si>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</si>
  <si>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</si>
  <si>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</si>
  <si>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</si>
  <si>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</si>
  <si>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</si>
  <si>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</si>
  <si>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</si>
  <si>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</si>
  <si>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</si>
  <si>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</si>
  <si>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</si>
  <si>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</si>
  <si>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</si>
  <si>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</si>
  <si>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</si>
  <si>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</si>
  <si>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</si>
  <si>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</si>
  <si>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</si>
  <si>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</si>
  <si>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</si>
  <si>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</si>
  <si>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</si>
  <si>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</si>
  <si>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</si>
  <si>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</si>
  <si>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</si>
  <si>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</si>
  <si>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</si>
  <si>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</si>
  <si>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</si>
  <si>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</si>
  <si>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</si>
  <si>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</si>
  <si>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</si>
  <si>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</si>
  <si>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</si>
  <si>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</si>
  <si>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</si>
  <si>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</si>
  <si>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</si>
  <si>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</si>
  <si>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</si>
  <si>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</si>
  <si>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</si>
  <si>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</si>
  <si>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</si>
  <si>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</si>
  <si>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</si>
  <si>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</si>
  <si>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</si>
  <si>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</si>
  <si>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</si>
  <si>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</si>
  <si>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</si>
  <si>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</si>
  <si>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</si>
  <si>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</si>
  <si>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</si>
  <si>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</si>
  <si>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</si>
  <si>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</si>
  <si>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</si>
  <si>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</si>
  <si>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</si>
  <si>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</si>
  <si>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</si>
  <si>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</si>
  <si>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</si>
  <si>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</si>
  <si>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</si>
  <si>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</si>
  <si>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</si>
  <si>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</si>
  <si>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</si>
  <si>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</si>
  <si>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</si>
  <si>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</si>
  <si>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</si>
  <si>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</si>
  <si>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</si>
  <si>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</si>
  <si>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</si>
  <si>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</si>
  <si>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</si>
  <si>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</si>
  <si>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</si>
  <si>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</si>
  <si>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</si>
  <si>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</si>
  <si>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</si>
  <si>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</si>
  <si>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</si>
  <si>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</si>
  <si>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</si>
  <si>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</si>
  <si>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</si>
  <si>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</si>
  <si>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</si>
  <si>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</si>
  <si>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</si>
  <si>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</si>
  <si>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</si>
  <si>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</si>
  <si>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</si>
  <si>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</si>
  <si>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</si>
  <si>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</si>
  <si>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</si>
  <si>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</si>
  <si>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</si>
  <si>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</si>
  <si>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</si>
  <si>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</si>
  <si>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</si>
  <si>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</si>
  <si>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</si>
  <si>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</si>
  <si>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</si>
  <si>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</si>
  <si>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</si>
  <si>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</si>
  <si>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</si>
  <si>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</si>
  <si>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</si>
  <si>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</si>
  <si>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</si>
  <si>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</si>
  <si>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</si>
  <si>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</si>
  <si>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</si>
  <si>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</si>
  <si>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</si>
  <si>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</si>
  <si>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</si>
  <si>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</si>
  <si>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</si>
  <si>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</si>
  <si>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</si>
  <si>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</si>
  <si>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</si>
  <si>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</si>
  <si>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</si>
  <si>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</si>
  <si>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</si>
  <si>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</si>
  <si>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</si>
  <si>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</si>
  <si>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</si>
  <si>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</si>
  <si>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</si>
  <si>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</si>
  <si>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</si>
  <si>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</si>
  <si>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</si>
  <si>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</si>
  <si>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</si>
  <si>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</si>
  <si>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</si>
  <si>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</si>
  <si>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</si>
  <si>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</si>
  <si>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</si>
  <si>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</si>
  <si>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</si>
  <si>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</si>
  <si>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</si>
  <si>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</si>
  <si>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</si>
  <si>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</si>
  <si>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</si>
  <si>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</si>
  <si>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</si>
  <si>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</si>
  <si>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</si>
  <si>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</si>
  <si>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</si>
  <si>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</si>
  <si>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</si>
  <si>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</si>
  <si>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</si>
  <si>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</si>
  <si>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</si>
  <si>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</si>
  <si>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</si>
  <si>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</si>
  <si>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</si>
  <si>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</si>
  <si>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</si>
  <si>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</si>
  <si>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</si>
  <si>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</si>
  <si>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</si>
  <si>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</si>
  <si>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</si>
  <si>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</si>
  <si>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</si>
  <si>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</si>
  <si>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</si>
  <si>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</si>
  <si>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</si>
  <si>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</si>
  <si>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</si>
  <si>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</si>
  <si>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</si>
  <si>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</si>
  <si>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</si>
  <si>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</si>
  <si>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</si>
  <si>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</si>
  <si>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</si>
  <si>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</si>
  <si>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</si>
  <si>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</si>
  <si>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</si>
  <si>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</si>
  <si>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</si>
  <si>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</si>
  <si>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</si>
  <si>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</si>
  <si>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</si>
  <si>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</si>
  <si>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</si>
  <si>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</si>
  <si>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</si>
  <si>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</si>
  <si>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</si>
  <si>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</si>
  <si>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</si>
  <si>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</si>
  <si>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</si>
  <si>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</si>
  <si>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</si>
  <si>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</si>
  <si>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</si>
  <si>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</si>
  <si>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</si>
  <si>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</si>
  <si>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</si>
  <si>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</si>
  <si>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</si>
  <si>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</si>
  <si>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</si>
  <si>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</si>
  <si>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</si>
  <si>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</si>
  <si>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</si>
  <si>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</si>
  <si>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</si>
  <si>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</si>
  <si>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</si>
  <si>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</si>
  <si>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</si>
  <si>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</si>
  <si>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</si>
  <si>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</si>
  <si>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</si>
  <si>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</si>
  <si>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</si>
  <si>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</si>
  <si>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</si>
  <si>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</si>
  <si>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</si>
  <si>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</si>
  <si>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</si>
  <si>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</si>
  <si>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</si>
  <si>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</si>
  <si>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</si>
  <si>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</si>
  <si>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</si>
  <si>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</si>
  <si>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</si>
  <si>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</si>
  <si>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</si>
  <si>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</si>
  <si>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</si>
  <si>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</si>
  <si>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</si>
  <si>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</si>
  <si>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</si>
  <si>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</si>
  <si>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</si>
  <si>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</si>
  <si>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</si>
  <si>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</si>
  <si>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</si>
  <si>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</si>
  <si>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</si>
  <si>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</si>
  <si>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</si>
  <si>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</si>
  <si>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</si>
  <si>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</si>
  <si>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</si>
  <si>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</si>
  <si>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</si>
  <si>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</si>
  <si>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</si>
  <si>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</si>
  <si>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</si>
  <si>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</si>
  <si>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</si>
  <si>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</si>
  <si>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</si>
  <si>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</si>
  <si>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</si>
  <si>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</si>
  <si>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</si>
  <si>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</si>
  <si>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</si>
  <si>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</si>
  <si>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</si>
  <si>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</si>
  <si>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</si>
  <si>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</si>
  <si>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</si>
  <si>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</si>
  <si>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</si>
  <si>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</si>
  <si>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</si>
  <si>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</si>
  <si>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</si>
  <si>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</si>
  <si>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</si>
  <si>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</si>
  <si>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</si>
  <si>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</si>
  <si>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</si>
  <si>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</si>
  <si>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</si>
  <si>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</si>
  <si>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</si>
  <si>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</si>
  <si>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</si>
  <si>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</si>
  <si>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</si>
  <si>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</si>
  <si>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</si>
  <si>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</si>
  <si>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</si>
  <si>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</si>
  <si>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</si>
  <si>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</si>
  <si>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</si>
  <si>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</si>
  <si>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</si>
  <si>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</si>
  <si>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</si>
  <si>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</si>
  <si>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</si>
  <si>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</si>
  <si>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</si>
  <si>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</si>
  <si>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</si>
  <si>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</si>
  <si>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</si>
  <si>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</si>
  <si>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</si>
  <si>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</si>
  <si>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</si>
  <si>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</si>
  <si>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</si>
  <si>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</si>
  <si>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</si>
  <si>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</si>
  <si>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</si>
  <si>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</si>
  <si>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</si>
  <si>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</si>
  <si>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</si>
  <si>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</si>
  <si>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</si>
  <si>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</si>
  <si>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</si>
  <si>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</si>
  <si>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</si>
  <si>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</si>
  <si>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</si>
  <si>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</si>
  <si>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</si>
  <si>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</si>
  <si>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</si>
  <si>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</si>
  <si>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</si>
  <si>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</si>
  <si>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</si>
  <si>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</si>
  <si>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</si>
  <si>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</si>
  <si>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</si>
  <si>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</si>
  <si>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</si>
  <si>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</si>
  <si>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</si>
  <si>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</si>
  <si>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</si>
  <si>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</si>
  <si>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</si>
  <si>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</si>
  <si>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</si>
  <si>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</si>
  <si>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</si>
  <si>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</si>
  <si>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</si>
  <si>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</si>
  <si>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</si>
  <si>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</si>
  <si>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</si>
  <si>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</si>
  <si>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</si>
  <si>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</si>
  <si>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</si>
  <si>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</si>
  <si>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</si>
  <si>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</si>
  <si>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</si>
  <si>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</si>
  <si>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</si>
  <si>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</si>
  <si>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</si>
  <si>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</si>
  <si>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</si>
  <si>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</si>
  <si>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</si>
  <si>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</si>
  <si>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</si>
  <si>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</si>
  <si>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</si>
  <si>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</si>
  <si>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</si>
  <si>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</si>
  <si>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</si>
  <si>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</si>
  <si>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</si>
  <si>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</si>
  <si>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</si>
  <si>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</si>
  <si>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</si>
  <si>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</si>
  <si>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</si>
  <si>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</si>
  <si>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</si>
  <si>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</si>
  <si>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</si>
  <si>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</si>
  <si>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</si>
  <si>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</si>
  <si>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</si>
  <si>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</si>
  <si>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</si>
  <si>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</si>
  <si>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</si>
  <si>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</si>
  <si>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</si>
  <si>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</si>
  <si>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</si>
  <si>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</si>
  <si>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</si>
  <si>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</si>
  <si>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</si>
  <si>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</si>
  <si>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</si>
  <si>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</si>
  <si>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</si>
  <si>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</si>
  <si>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</si>
  <si>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</si>
  <si>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</si>
  <si>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</si>
  <si>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</si>
  <si>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</si>
  <si>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</si>
  <si>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</si>
  <si>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</si>
  <si>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</si>
  <si>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</si>
  <si>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</si>
  <si>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</si>
  <si>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</si>
  <si>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</si>
  <si>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</si>
  <si>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</si>
  <si>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</si>
  <si>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</si>
  <si>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</si>
  <si>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</si>
  <si>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</si>
  <si>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</si>
  <si>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</si>
  <si>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</si>
  <si>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</si>
  <si>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</si>
  <si>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</si>
  <si>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</si>
  <si>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</si>
  <si>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</si>
  <si>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</si>
  <si>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</si>
  <si>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</si>
  <si>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</si>
  <si>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</si>
  <si>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</si>
  <si>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</si>
  <si>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</si>
  <si>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</si>
  <si>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</si>
  <si>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</si>
  <si>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</si>
  <si>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</si>
  <si>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</si>
  <si>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</si>
  <si>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</si>
  <si>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</si>
  <si>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</si>
  <si>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</si>
  <si>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</si>
  <si>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</si>
  <si>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</si>
  <si>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</si>
  <si>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</si>
  <si>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</si>
  <si>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</si>
  <si>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</si>
  <si>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</si>
  <si>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</si>
  <si>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</si>
  <si>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</si>
  <si>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</si>
  <si>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</si>
  <si>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</si>
  <si>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</si>
  <si>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</si>
  <si>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</si>
  <si>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</si>
  <si>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</si>
  <si>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</si>
  <si>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</si>
  <si>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</si>
  <si>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</si>
  <si>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</si>
  <si>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</si>
  <si>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</si>
  <si>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</si>
  <si>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</si>
  <si>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</si>
  <si>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</si>
  <si>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</si>
  <si>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</si>
  <si>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</si>
  <si>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</si>
  <si>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</si>
  <si>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</si>
  <si>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</si>
  <si>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</si>
  <si>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</si>
  <si>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</si>
  <si>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</si>
  <si>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</si>
  <si>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</si>
  <si>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</si>
  <si>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</si>
  <si>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</si>
  <si>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</si>
  <si>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</si>
  <si>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</si>
  <si>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</si>
  <si>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</si>
  <si>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</si>
  <si>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</si>
  <si>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</si>
  <si>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</si>
  <si>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</si>
  <si>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</si>
  <si>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</si>
  <si>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</si>
  <si>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</si>
  <si>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</si>
  <si>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</si>
  <si>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</si>
  <si>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</si>
  <si>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</si>
  <si>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</si>
  <si>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</si>
  <si>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</si>
  <si>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</si>
  <si>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</si>
  <si>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</si>
  <si>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</si>
  <si>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</si>
  <si>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</si>
  <si>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</si>
  <si>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</si>
  <si>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</si>
  <si>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</si>
  <si>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</si>
  <si>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</si>
  <si>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</si>
  <si>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</si>
  <si>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</si>
  <si>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</si>
  <si>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</si>
  <si>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</si>
  <si>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</si>
  <si>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</si>
  <si>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</si>
  <si>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</si>
  <si>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</si>
  <si>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</si>
  <si>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</si>
  <si>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</si>
  <si>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</si>
  <si>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</si>
  <si>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</si>
  <si>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</si>
  <si>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</si>
  <si>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</si>
  <si>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</si>
  <si>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</si>
  <si>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</si>
  <si>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</si>
  <si>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</si>
  <si>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</si>
  <si>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</si>
  <si>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</si>
  <si>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</si>
  <si>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</si>
  <si>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</si>
  <si>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</si>
  <si>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</si>
  <si>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</si>
  <si>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</si>
  <si>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</si>
  <si>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</si>
  <si>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</si>
  <si>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</si>
  <si>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</si>
  <si>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</si>
  <si>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</si>
  <si>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</si>
  <si>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</si>
  <si>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</si>
  <si>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</si>
  <si>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</si>
  <si>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</si>
  <si>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</si>
  <si>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</si>
  <si>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</si>
  <si>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</si>
  <si>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</si>
  <si>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</si>
  <si>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</si>
  <si>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</si>
  <si>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</si>
  <si>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</si>
  <si>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</si>
  <si>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</si>
  <si>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</si>
  <si>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</si>
  <si>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</si>
  <si>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</si>
  <si>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</si>
  <si>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</si>
  <si>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</si>
  <si>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</si>
  <si>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</si>
  <si>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</si>
  <si>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</si>
  <si>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</si>
  <si>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</si>
  <si>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</si>
  <si>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</si>
  <si>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</si>
  <si>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</si>
  <si>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</si>
  <si>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</si>
  <si>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</si>
  <si>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</si>
  <si>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</si>
  <si>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</si>
  <si>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</si>
  <si>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</si>
  <si>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</si>
  <si>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</si>
  <si>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</si>
  <si>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</si>
  <si>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</si>
  <si>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</si>
  <si>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</si>
  <si>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</si>
  <si>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</si>
  <si>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</si>
  <si>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</si>
  <si>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</si>
  <si>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</si>
  <si>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</si>
  <si>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</si>
  <si>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</si>
  <si>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</si>
  <si>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</si>
  <si>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</si>
  <si>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</si>
  <si>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</si>
  <si>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</si>
  <si>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</si>
  <si>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</si>
  <si>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</si>
  <si>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</si>
  <si>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</si>
  <si>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</si>
  <si>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</si>
  <si>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</si>
  <si>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</si>
  <si>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</si>
  <si>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</si>
  <si>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</si>
  <si>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</si>
  <si>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</si>
  <si>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</si>
  <si>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</si>
  <si>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</si>
  <si>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</si>
  <si>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</si>
  <si>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</si>
  <si>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</si>
  <si>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</si>
  <si>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</si>
  <si>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</si>
  <si>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</si>
  <si>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</si>
  <si>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</si>
  <si>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</si>
  <si>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</si>
  <si>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</si>
  <si>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</si>
  <si>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</si>
  <si>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</si>
  <si>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</si>
  <si>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</si>
  <si>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</si>
  <si>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</si>
  <si>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</si>
  <si>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</si>
  <si>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</si>
  <si>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</si>
  <si>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</si>
  <si>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</si>
  <si>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</si>
  <si>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</si>
  <si>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</si>
  <si>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</si>
  <si>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</si>
  <si>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</si>
  <si>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</si>
  <si>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</si>
  <si>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</si>
  <si>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</si>
  <si>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</si>
  <si>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</si>
  <si>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</si>
  <si>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</si>
  <si>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</si>
  <si>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</si>
  <si>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</si>
  <si>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</si>
  <si>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</si>
  <si>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</si>
  <si>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</si>
  <si>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</si>
  <si>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</si>
  <si>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</si>
  <si>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</si>
  <si>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</si>
  <si>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</si>
  <si>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</si>
  <si>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</si>
  <si>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</si>
  <si>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</si>
  <si>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</si>
  <si>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</si>
  <si>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</si>
  <si>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</si>
  <si>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</si>
  <si>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</si>
  <si>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</si>
  <si>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</si>
  <si>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</si>
  <si>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</si>
  <si>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</si>
  <si>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</si>
  <si>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</si>
  <si>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</si>
  <si>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</si>
  <si>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</si>
  <si>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</si>
  <si>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</si>
  <si>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</si>
  <si>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</si>
  <si>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</si>
  <si>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</si>
  <si>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</si>
  <si>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</si>
  <si>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</si>
  <si>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</si>
  <si>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</si>
  <si>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</si>
  <si>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</si>
  <si>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</si>
  <si>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</si>
  <si>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</si>
  <si>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</si>
  <si>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</si>
  <si>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</si>
  <si>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</si>
  <si>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</si>
  <si>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</si>
  <si>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</si>
  <si>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</si>
  <si>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</si>
  <si>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</si>
  <si>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</si>
  <si>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</si>
  <si>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</si>
  <si>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</si>
  <si>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</si>
  <si>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</si>
  <si>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</si>
  <si>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</si>
  <si>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</si>
  <si>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</si>
  <si>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</si>
  <si>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</si>
  <si>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</si>
  <si>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</si>
  <si>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</si>
  <si>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</si>
  <si>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</si>
  <si>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</si>
  <si>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</si>
  <si>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</si>
  <si>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</si>
  <si>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</si>
  <si>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</si>
  <si>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</si>
  <si>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</si>
  <si>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</si>
  <si>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</si>
  <si>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</si>
  <si>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</si>
  <si>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</si>
  <si>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</si>
  <si>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</si>
  <si>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</si>
  <si>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</si>
  <si>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</si>
  <si>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</si>
  <si>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</si>
  <si>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</si>
  <si>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</si>
  <si>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</si>
  <si>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</si>
  <si>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</si>
  <si>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</si>
  <si>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</si>
  <si>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</si>
  <si>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</si>
  <si>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</si>
  <si>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</si>
  <si>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</si>
  <si>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</si>
  <si>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</si>
  <si>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</si>
  <si>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</si>
  <si>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</si>
  <si>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</si>
  <si>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</si>
  <si>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</si>
  <si>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</si>
  <si>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</si>
  <si>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</si>
  <si>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</si>
  <si>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</si>
  <si>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</si>
  <si>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</si>
  <si>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</si>
  <si>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</si>
  <si>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</si>
  <si>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</si>
  <si>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</si>
  <si>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</si>
  <si>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</si>
  <si>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</si>
  <si>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</si>
  <si>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</si>
  <si>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</si>
  <si>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</si>
  <si>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</si>
  <si>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</si>
  <si>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</si>
  <si>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</si>
  <si>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</si>
  <si>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</si>
  <si>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</si>
  <si>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</si>
  <si>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</si>
  <si>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</si>
  <si>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</si>
  <si>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</si>
  <si>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</si>
  <si>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</si>
  <si>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</si>
  <si>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</si>
  <si>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</si>
  <si>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</si>
  <si>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</si>
  <si>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</si>
  <si>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</si>
  <si>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</si>
  <si>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</si>
  <si>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</si>
  <si>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</si>
  <si>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</si>
  <si>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</si>
  <si>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</si>
  <si>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</si>
  <si>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</si>
  <si>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</si>
  <si>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</si>
  <si>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</si>
  <si>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</si>
  <si>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</si>
  <si>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</si>
  <si>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</si>
  <si>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</si>
  <si>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</si>
  <si>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</si>
  <si>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</si>
  <si>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</si>
  <si>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</si>
  <si>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</si>
  <si>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</si>
  <si>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</si>
  <si>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</si>
  <si>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</si>
  <si>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</si>
  <si>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</si>
  <si>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</si>
  <si>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</si>
  <si>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</si>
  <si>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</si>
  <si>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</si>
  <si>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</si>
  <si>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</si>
  <si>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</si>
  <si>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</si>
  <si>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</si>
  <si>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</si>
  <si>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</si>
  <si>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</si>
  <si>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</si>
  <si>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</si>
  <si>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</si>
  <si>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</si>
  <si>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</si>
  <si>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</si>
  <si>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</si>
  <si>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</si>
  <si>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</si>
  <si>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</si>
  <si>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</si>
  <si>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</si>
  <si>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</si>
  <si>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</si>
  <si>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</si>
  <si>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</si>
  <si>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</si>
  <si>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</si>
  <si>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</si>
  <si>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</si>
  <si>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</si>
  <si>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</si>
  <si>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</si>
  <si>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</si>
  <si>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</si>
  <si>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</si>
  <si>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</si>
  <si>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</si>
  <si>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</si>
  <si>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</si>
  <si>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</si>
  <si>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</si>
  <si>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</si>
  <si>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</si>
  <si>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</si>
  <si>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</si>
  <si>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</si>
  <si>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</si>
  <si>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</si>
  <si>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</si>
  <si>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</si>
  <si>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</si>
  <si>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</si>
  <si>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</si>
  <si>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</si>
  <si>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</si>
  <si>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</si>
  <si>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</si>
  <si>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</si>
  <si>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</si>
  <si>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</si>
  <si>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</si>
  <si>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</si>
  <si>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</si>
  <si>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</si>
  <si>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</si>
  <si>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</si>
  <si>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</si>
  <si>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</si>
  <si>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</si>
  <si>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</si>
  <si>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</si>
  <si>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</si>
  <si>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</si>
  <si>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</si>
  <si>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</si>
  <si>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</si>
  <si>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</si>
  <si>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</si>
  <si>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</si>
  <si>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</si>
  <si>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</si>
  <si>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</si>
  <si>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</si>
  <si>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</si>
  <si>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</si>
  <si>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</si>
  <si>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</si>
  <si>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</si>
  <si>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</si>
  <si>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</si>
  <si>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</si>
  <si>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</si>
  <si>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</si>
  <si>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</si>
  <si>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</si>
  <si>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</si>
  <si>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</si>
  <si>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</si>
  <si>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</si>
  <si>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</si>
  <si>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</si>
  <si>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</si>
  <si>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</si>
  <si>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</si>
  <si>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</si>
  <si>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</si>
  <si>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</si>
  <si>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</si>
  <si>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</si>
  <si>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</si>
  <si>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</si>
  <si>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</si>
  <si>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</si>
  <si>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</si>
  <si>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</si>
  <si>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</si>
  <si>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</si>
  <si>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</si>
  <si>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</si>
  <si>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</si>
  <si>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</si>
  <si>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</si>
  <si>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</si>
  <si>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</si>
  <si>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</si>
  <si>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</si>
  <si>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</si>
  <si>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</si>
  <si>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</si>
  <si>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</si>
  <si>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</si>
  <si>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</si>
  <si>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</si>
  <si>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</si>
  <si>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</si>
  <si>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</si>
  <si>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</si>
  <si>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</si>
  <si>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</si>
  <si>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</si>
  <si>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</si>
  <si>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</si>
  <si>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</si>
  <si>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</si>
  <si>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</si>
  <si>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</si>
  <si>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</si>
  <si>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</si>
  <si>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</si>
  <si>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</si>
  <si>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</si>
  <si>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</si>
  <si>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</si>
  <si>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</si>
  <si>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</si>
  <si>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</si>
  <si>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</si>
  <si>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</si>
  <si>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</si>
  <si>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</si>
  <si>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</si>
  <si>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</si>
  <si>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</si>
  <si>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</si>
  <si>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</si>
  <si>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</si>
  <si>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</si>
  <si>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</si>
  <si>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</si>
  <si>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</si>
  <si>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</si>
  <si>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</si>
  <si>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</si>
  <si>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</si>
  <si>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</si>
  <si>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</si>
  <si>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</si>
  <si>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</si>
  <si>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</si>
  <si>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</si>
  <si>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</si>
  <si>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</si>
  <si>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</si>
  <si>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</si>
  <si>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</si>
  <si>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</si>
  <si>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</si>
  <si>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</si>
  <si>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</si>
  <si>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</si>
  <si>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</si>
  <si>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</si>
  <si>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</si>
  <si>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</si>
  <si>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</si>
  <si>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</si>
  <si>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</si>
  <si>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</si>
  <si>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</si>
  <si>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</si>
  <si>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</si>
  <si>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</si>
  <si>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</si>
  <si>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</si>
  <si>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</si>
  <si>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</si>
  <si>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</si>
  <si>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</si>
  <si>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</si>
  <si>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</si>
  <si>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</si>
  <si>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</si>
  <si>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</si>
  <si>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</si>
  <si>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</si>
  <si>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</si>
  <si>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</si>
  <si>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</si>
  <si>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</si>
  <si>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</si>
  <si>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</si>
  <si>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</si>
  <si>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</si>
  <si>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</si>
  <si>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</si>
  <si>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</si>
  <si>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</si>
  <si>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</si>
  <si>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</si>
  <si>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</si>
  <si>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</si>
  <si>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</si>
  <si>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</si>
  <si>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</si>
  <si>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</si>
  <si>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</si>
  <si>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</si>
  <si>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</si>
  <si>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</si>
  <si>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</si>
  <si>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</si>
  <si>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</si>
  <si>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</si>
  <si>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</si>
  <si>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</si>
  <si>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</si>
  <si>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</si>
  <si>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</si>
  <si>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</si>
  <si>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</si>
  <si>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</si>
  <si>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</si>
  <si>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</si>
  <si>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</si>
  <si>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</si>
  <si>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</si>
  <si>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</si>
  <si>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</si>
  <si>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</si>
  <si>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</si>
  <si>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</si>
  <si>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</si>
  <si>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</si>
  <si>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</si>
  <si>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</si>
  <si>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</si>
  <si>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</si>
  <si>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</si>
  <si>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</si>
  <si>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</si>
  <si>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</si>
  <si>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</si>
  <si>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</si>
  <si>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</si>
  <si>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</si>
  <si>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</si>
  <si>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</si>
  <si>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</si>
  <si>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</si>
  <si>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</si>
  <si>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</si>
  <si>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</si>
  <si>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</si>
  <si>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</si>
  <si>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</si>
  <si>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</si>
  <si>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</si>
  <si>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</si>
  <si>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</si>
  <si>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</si>
  <si>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</si>
  <si>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</si>
  <si>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</si>
  <si>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</si>
  <si>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</si>
  <si>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</si>
  <si>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</si>
  <si>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</si>
  <si>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</si>
  <si>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</si>
  <si>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</si>
  <si>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</si>
  <si>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</si>
  <si>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</si>
  <si>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</si>
  <si>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</si>
  <si>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</si>
  <si>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</si>
  <si>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</si>
  <si>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</si>
  <si>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</si>
  <si>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</si>
  <si>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</si>
  <si>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</si>
  <si>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</si>
  <si>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</si>
  <si>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</si>
  <si>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</si>
  <si>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</si>
  <si>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</si>
  <si>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</si>
  <si>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</si>
  <si>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</si>
  <si>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</si>
  <si>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</si>
  <si>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</si>
  <si>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</si>
  <si>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</si>
  <si>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</si>
  <si>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</si>
  <si>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</si>
  <si>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</si>
  <si>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</si>
  <si>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</si>
  <si>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</si>
  <si>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</si>
  <si>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</si>
  <si>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</si>
  <si>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</si>
  <si>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</si>
  <si>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</si>
  <si>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</si>
  <si>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</si>
  <si>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</si>
  <si>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</si>
  <si>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</si>
  <si>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</si>
  <si>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</si>
  <si>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</si>
  <si>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</si>
  <si>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</si>
  <si>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</si>
  <si>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</si>
  <si>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</si>
  <si>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</si>
  <si>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</si>
  <si>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</si>
  <si>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</si>
  <si>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</si>
  <si>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</si>
  <si>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</si>
  <si>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</si>
  <si>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</si>
  <si>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</si>
  <si>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</si>
  <si>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</si>
  <si>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</si>
  <si>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</si>
  <si>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</si>
  <si>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</si>
  <si>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</si>
  <si>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</si>
  <si>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</si>
  <si>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</si>
  <si>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</si>
  <si>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</si>
  <si>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</si>
  <si>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</si>
  <si>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</si>
  <si>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</si>
  <si>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</si>
  <si>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</si>
  <si>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</si>
  <si>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</si>
  <si>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</si>
  <si>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</si>
  <si>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</si>
  <si>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</si>
  <si>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</si>
  <si>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</si>
  <si>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</si>
  <si>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</si>
  <si>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</si>
  <si>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</si>
  <si>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</si>
  <si>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</si>
  <si>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</si>
  <si>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</si>
  <si>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</si>
  <si>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</si>
  <si>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</si>
  <si>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</si>
  <si>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</si>
  <si>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</si>
  <si>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</si>
  <si>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</si>
  <si>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</si>
  <si>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</si>
  <si>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</si>
  <si>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</si>
  <si>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</si>
  <si>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</si>
  <si>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</si>
  <si>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</si>
  <si>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</si>
  <si>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</si>
  <si>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</si>
  <si>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</si>
  <si>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</si>
  <si>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</si>
  <si>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</si>
  <si>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</si>
  <si>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</si>
  <si>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</si>
  <si>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</si>
  <si>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</si>
  <si>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</si>
  <si>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</si>
  <si>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</si>
  <si>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</si>
  <si>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</si>
  <si>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</si>
  <si>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</si>
  <si>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</si>
  <si>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</si>
  <si>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</si>
  <si>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</si>
  <si>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</si>
  <si>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</si>
  <si>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</si>
  <si>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</si>
  <si>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</si>
  <si>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</si>
  <si>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</si>
  <si>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</si>
  <si>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</si>
  <si>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</si>
  <si>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</si>
  <si>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</si>
  <si>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</si>
  <si>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</si>
  <si>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</si>
  <si>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</si>
  <si>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</si>
  <si>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</si>
  <si>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</si>
  <si>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</si>
  <si>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</si>
  <si>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</si>
  <si>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</si>
  <si>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</si>
  <si>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</si>
  <si>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</si>
  <si>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</si>
  <si>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</si>
  <si>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</si>
  <si>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</si>
  <si>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</si>
  <si>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</si>
  <si>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</si>
  <si>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</si>
  <si>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</si>
  <si>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</si>
  <si>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</si>
  <si>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</si>
  <si>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</si>
  <si>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</si>
  <si>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</si>
  <si>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</si>
  <si>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</si>
  <si>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</si>
  <si>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</si>
  <si>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</si>
  <si>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</si>
  <si>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</si>
  <si>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</si>
  <si>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</si>
  <si>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</si>
  <si>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</si>
  <si>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</si>
  <si>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</si>
  <si>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</si>
  <si>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</si>
  <si>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</si>
  <si>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</si>
  <si>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</si>
  <si>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</si>
  <si>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</si>
  <si>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</si>
  <si>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</si>
  <si>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</si>
  <si>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</si>
  <si>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</si>
  <si>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</si>
  <si>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</si>
  <si>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</si>
  <si>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</si>
  <si>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</si>
  <si>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</si>
  <si>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</si>
  <si>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</si>
  <si>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</si>
  <si>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</si>
  <si>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</si>
  <si>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</si>
  <si>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</si>
  <si>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</si>
  <si>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</si>
  <si>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</si>
  <si>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</si>
  <si>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</si>
  <si>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</si>
  <si>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</si>
  <si>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</si>
  <si>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</si>
  <si>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</si>
  <si>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</si>
  <si>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</si>
  <si>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</si>
  <si>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</si>
  <si>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</si>
  <si>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</si>
  <si>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</si>
  <si>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</si>
  <si>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</si>
  <si>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</si>
  <si>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</si>
  <si>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</si>
  <si>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</si>
  <si>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</si>
  <si>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</si>
  <si>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</si>
  <si>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</si>
  <si>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</si>
  <si>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</si>
  <si>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</si>
  <si>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</si>
  <si>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</si>
  <si>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</si>
  <si>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</si>
  <si>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</si>
  <si>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</si>
  <si>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</si>
  <si>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</si>
  <si>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</si>
  <si>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</si>
  <si>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</si>
  <si>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</si>
  <si>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</si>
  <si>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</si>
  <si>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</si>
  <si>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</si>
  <si>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</si>
  <si>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</si>
  <si>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</si>
  <si>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</si>
  <si>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</si>
  <si>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</si>
  <si>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</si>
  <si>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</si>
  <si>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</si>
  <si>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</si>
  <si>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</si>
  <si>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</si>
  <si>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</si>
  <si>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</si>
  <si>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</si>
  <si>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</si>
  <si>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</si>
  <si>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</si>
  <si>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</si>
  <si>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</si>
  <si>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</si>
  <si>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</si>
  <si>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</si>
  <si>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</si>
  <si>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</si>
  <si>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</si>
  <si>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</si>
  <si>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</si>
  <si>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</si>
  <si>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</si>
  <si>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</si>
  <si>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</si>
  <si>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</si>
  <si>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</si>
  <si>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</si>
  <si>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</si>
  <si>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</si>
  <si>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</si>
  <si>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</si>
  <si>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</si>
  <si>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</si>
  <si>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</si>
  <si>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</si>
  <si>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</si>
  <si>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</si>
  <si>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</si>
  <si>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</si>
  <si>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</si>
  <si>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</si>
  <si>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</si>
  <si>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</si>
  <si>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</si>
  <si>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</si>
  <si>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</si>
  <si>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</si>
  <si>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</si>
  <si>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</si>
  <si>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</si>
  <si>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</si>
  <si>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</si>
  <si>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</si>
  <si>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</si>
  <si>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</si>
  <si>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</si>
  <si>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</si>
  <si>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</si>
  <si>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</si>
  <si>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</si>
  <si>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</si>
  <si>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</si>
  <si>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</si>
  <si>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</si>
  <si>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</si>
  <si>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</si>
  <si>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</si>
  <si>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</si>
  <si>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</si>
  <si>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</si>
  <si>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</si>
  <si>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</si>
  <si>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</si>
  <si>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</si>
  <si>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</si>
  <si>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</si>
  <si>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</si>
  <si>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</si>
  <si>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</si>
  <si>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</si>
  <si>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</si>
  <si>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</si>
  <si>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</si>
  <si>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</si>
  <si>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</si>
  <si>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</si>
  <si>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</si>
  <si>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</si>
  <si>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</si>
  <si>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</si>
  <si>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</si>
  <si>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</si>
  <si>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</si>
  <si>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</si>
  <si>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</si>
  <si>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</si>
  <si>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</si>
  <si>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</si>
  <si>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</si>
  <si>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</si>
  <si>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</si>
  <si>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</si>
  <si>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</si>
  <si>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</si>
  <si>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</si>
  <si>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</si>
  <si>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</si>
  <si>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</si>
  <si>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</si>
  <si>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</si>
  <si>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</si>
  <si>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</si>
  <si>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</si>
  <si>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</si>
  <si>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</si>
  <si>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</si>
  <si>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</si>
  <si>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</si>
  <si>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</si>
  <si>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</si>
  <si>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</si>
  <si>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</si>
  <si>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</si>
  <si>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</si>
  <si>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</si>
  <si>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</si>
  <si>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</si>
  <si>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</si>
  <si>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</si>
  <si>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</si>
  <si>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</si>
  <si>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</si>
  <si>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</si>
  <si>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</si>
  <si>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</si>
  <si>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</si>
  <si>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</si>
  <si>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</si>
  <si>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</si>
  <si>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</si>
  <si>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</si>
  <si>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</si>
  <si>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</si>
  <si>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</si>
  <si>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</si>
  <si>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</si>
  <si>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</si>
  <si>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</si>
  <si>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</si>
  <si>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</si>
  <si>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</si>
  <si>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</si>
  <si>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</si>
  <si>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</si>
  <si>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</si>
  <si>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</si>
  <si>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</si>
  <si>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</si>
  <si>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</si>
  <si>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</si>
  <si>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</si>
  <si>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</si>
  <si>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</si>
  <si>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</si>
  <si>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</si>
  <si>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</si>
  <si>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</si>
  <si>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</si>
  <si>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</si>
  <si>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</si>
  <si>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</si>
  <si>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</si>
  <si>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</si>
  <si>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</si>
  <si>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</si>
  <si>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</si>
  <si>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</si>
  <si>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</si>
  <si>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</si>
  <si>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</si>
  <si>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</si>
  <si>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</si>
  <si>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</si>
  <si>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</si>
  <si>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</si>
  <si>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</si>
  <si>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</si>
  <si>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</si>
  <si>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</si>
  <si>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</si>
  <si>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</si>
  <si>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</si>
  <si>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</si>
  <si>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</si>
  <si>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</si>
  <si>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</si>
  <si>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</si>
  <si>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</si>
  <si>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</si>
  <si>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</si>
  <si>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</si>
  <si>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</si>
  <si>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</si>
  <si>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</si>
  <si>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</si>
  <si>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</si>
  <si>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</si>
  <si>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</si>
  <si>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</si>
  <si>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</si>
  <si>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</si>
  <si>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</si>
  <si>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</si>
  <si>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</si>
  <si>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</si>
  <si>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</si>
  <si>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</si>
  <si>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</si>
  <si>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</si>
  <si>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</si>
  <si>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</si>
  <si>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</si>
  <si>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</si>
  <si>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</si>
  <si>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</si>
  <si>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</si>
  <si>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</si>
  <si>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</si>
  <si>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</si>
  <si>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</si>
  <si>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</si>
  <si>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</si>
  <si>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</si>
  <si>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</si>
  <si>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</si>
  <si>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</si>
  <si>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</si>
  <si>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</si>
  <si>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</si>
  <si>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</si>
  <si>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</si>
  <si>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</si>
  <si>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</si>
  <si>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</si>
  <si>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</si>
  <si>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</si>
  <si>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</si>
  <si>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</si>
  <si>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</si>
  <si>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</si>
  <si>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</si>
  <si>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</si>
  <si>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</si>
  <si>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</si>
  <si>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</si>
  <si>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</si>
  <si>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</si>
  <si>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</si>
  <si>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</si>
  <si>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</si>
  <si>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</si>
  <si>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</si>
  <si>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</si>
  <si>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</si>
  <si>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</si>
  <si>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</si>
  <si>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</si>
  <si>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</si>
  <si>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</si>
  <si>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</si>
  <si>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</si>
  <si>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</si>
  <si>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</si>
  <si>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</si>
  <si>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</si>
  <si>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</si>
  <si>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</si>
  <si>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</si>
  <si>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</si>
  <si>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</si>
  <si>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</si>
  <si>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</si>
  <si>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</si>
  <si>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</si>
  <si>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</si>
  <si>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</si>
  <si>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</si>
  <si>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</si>
  <si>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</si>
  <si>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</si>
  <si>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</si>
  <si>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</si>
  <si>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</si>
  <si>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</si>
  <si>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</si>
  <si>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</si>
  <si>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</si>
  <si>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</si>
  <si>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</si>
  <si>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</si>
  <si>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</si>
  <si>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</si>
  <si>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</si>
  <si>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</si>
  <si>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</si>
  <si>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</si>
  <si>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</si>
  <si>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</si>
  <si>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</si>
  <si>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</si>
  <si>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</si>
  <si>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</si>
  <si>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</si>
  <si>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</si>
  <si>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</si>
  <si>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</si>
  <si>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</si>
  <si>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</si>
  <si>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</si>
  <si>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</si>
  <si>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</si>
  <si>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</si>
  <si>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</si>
  <si>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</si>
  <si>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</si>
  <si>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</si>
  <si>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</si>
  <si>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</si>
  <si>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</si>
  <si>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</si>
  <si>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</si>
  <si>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</si>
  <si>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</si>
  <si>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</si>
  <si>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</si>
  <si>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</si>
  <si>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</si>
  <si>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</si>
  <si>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</si>
  <si>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</si>
  <si>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</si>
  <si>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</si>
  <si>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</si>
  <si>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</si>
  <si>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</si>
  <si>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</si>
  <si>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</si>
  <si>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</si>
  <si>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</si>
  <si>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</si>
  <si>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</si>
  <si>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</si>
  <si>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</si>
  <si>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</si>
  <si>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</si>
  <si>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</si>
  <si>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</si>
  <si>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</si>
  <si>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</si>
  <si>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</si>
  <si>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</si>
  <si>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</si>
  <si>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</si>
  <si>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</si>
  <si>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</si>
  <si>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</si>
  <si>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</si>
  <si>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</si>
  <si>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</si>
  <si>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</si>
  <si>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</si>
  <si>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</si>
  <si>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</si>
  <si>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</si>
  <si>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</si>
  <si>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</si>
  <si>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</si>
  <si>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</si>
  <si>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</si>
  <si>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</si>
  <si>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</si>
  <si>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</si>
  <si>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</si>
  <si>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</si>
  <si>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</si>
  <si>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</si>
  <si>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</si>
  <si>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</si>
  <si>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</si>
  <si>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</si>
  <si>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</si>
  <si>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</si>
  <si>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</si>
  <si>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</si>
  <si>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</si>
  <si>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</si>
  <si>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</si>
  <si>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</si>
  <si>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</si>
  <si>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</si>
  <si>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</si>
  <si>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</si>
  <si>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</si>
  <si>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</si>
  <si>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</si>
  <si>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</si>
  <si>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</si>
  <si>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</si>
  <si>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</si>
  <si>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</si>
  <si>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</si>
  <si>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</si>
  <si>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</si>
  <si>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</si>
  <si>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</si>
  <si>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</si>
  <si>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</si>
  <si>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</si>
  <si>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</si>
  <si>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</si>
  <si>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</si>
  <si>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</si>
  <si>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</si>
  <si>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</si>
  <si>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</si>
  <si>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</si>
  <si>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</si>
  <si>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</si>
  <si>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</si>
  <si>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</si>
  <si>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</si>
  <si>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</si>
  <si>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</si>
  <si>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</si>
  <si>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</si>
  <si>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</si>
  <si>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</si>
  <si>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</si>
  <si>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</si>
  <si>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</si>
  <si>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</si>
  <si>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</si>
  <si>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</si>
  <si>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</si>
  <si>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</si>
  <si>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</si>
  <si>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</si>
  <si>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</si>
  <si>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</si>
  <si>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</si>
  <si>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</si>
  <si>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</si>
  <si>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</si>
  <si>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</si>
  <si>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</si>
  <si>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</si>
  <si>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</si>
  <si>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</si>
  <si>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</si>
  <si>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</si>
  <si>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</si>
  <si>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</si>
  <si>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</si>
  <si>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</si>
  <si>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</si>
  <si>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</si>
  <si>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</si>
  <si>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</si>
  <si>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</si>
  <si>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</si>
  <si>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</si>
  <si>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</si>
  <si>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</si>
  <si>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</si>
  <si>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</si>
  <si>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</si>
  <si>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</si>
  <si>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</si>
  <si>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</si>
  <si>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</si>
  <si>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</si>
  <si>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</si>
  <si>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</si>
  <si>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</si>
  <si>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</si>
  <si>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</si>
  <si>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</si>
  <si>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</si>
  <si>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</si>
  <si>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</si>
  <si>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</si>
  <si>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</si>
  <si>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</si>
  <si>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</si>
  <si>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</si>
  <si>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</si>
  <si>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</si>
  <si>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</si>
  <si>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</si>
  <si>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</si>
  <si>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</si>
  <si>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</si>
  <si>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</si>
  <si>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</si>
  <si>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</si>
  <si>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</si>
  <si>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</si>
  <si>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</si>
  <si>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</si>
  <si>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</si>
  <si>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</si>
  <si>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</si>
  <si>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</si>
  <si>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</si>
  <si>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</si>
  <si>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</si>
  <si>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</si>
  <si>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</si>
  <si>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</si>
  <si>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</si>
  <si>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</si>
  <si>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</si>
  <si>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</si>
  <si>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</si>
  <si>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</si>
  <si>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</si>
  <si>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</si>
  <si>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</si>
  <si>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</si>
  <si>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</si>
  <si>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</si>
  <si>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</si>
  <si>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</si>
  <si>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</si>
  <si>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</si>
  <si>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</si>
  <si>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</si>
  <si>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</si>
  <si>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</si>
  <si>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</si>
  <si>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</si>
  <si>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</si>
  <si>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</si>
  <si>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</si>
  <si>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</si>
  <si>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</si>
  <si>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</si>
  <si>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</si>
  <si>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</si>
  <si>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</si>
  <si>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</si>
  <si>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</si>
  <si>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</si>
  <si>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</si>
  <si>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</si>
  <si>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</si>
  <si>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</si>
  <si>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</si>
  <si>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</si>
  <si>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</si>
  <si>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</si>
  <si>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</si>
  <si>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</si>
  <si>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</si>
  <si>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</si>
  <si>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</si>
  <si>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</si>
  <si>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</si>
  <si>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</si>
  <si>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</si>
  <si>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</si>
  <si>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</si>
  <si>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</si>
  <si>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</si>
  <si>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</si>
  <si>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</si>
  <si>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</si>
  <si>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</si>
  <si>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</si>
  <si>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</si>
  <si>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</si>
  <si>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</si>
  <si>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</si>
  <si>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</si>
  <si>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</si>
  <si>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</si>
  <si>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</si>
  <si>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</si>
  <si>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</si>
  <si>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</si>
  <si>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</si>
  <si>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</si>
  <si>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</si>
  <si>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</si>
  <si>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</si>
  <si>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</si>
  <si>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</si>
  <si>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</si>
  <si>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</si>
  <si>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</si>
  <si>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</si>
  <si>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</si>
  <si>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</si>
  <si>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</si>
  <si>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</si>
  <si>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</si>
  <si>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</si>
  <si>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</si>
  <si>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</si>
  <si>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</si>
  <si>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</si>
  <si>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</si>
  <si>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</si>
  <si>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</si>
  <si>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</si>
  <si>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</si>
  <si>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</si>
  <si>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</si>
  <si>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</si>
  <si>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</si>
  <si>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</si>
  <si>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</si>
  <si>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</si>
  <si>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</si>
  <si>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</si>
  <si>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</si>
  <si>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</si>
  <si>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</si>
  <si>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</si>
  <si>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</si>
  <si>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</si>
  <si>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</si>
  <si>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</si>
  <si>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</si>
  <si>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</si>
  <si>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</si>
  <si>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</si>
  <si>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</si>
  <si>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</si>
  <si>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</si>
  <si>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</si>
  <si>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</si>
  <si>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</si>
  <si>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</si>
  <si>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</si>
  <si>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</si>
  <si>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</si>
  <si>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</si>
  <si>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</si>
  <si>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</si>
  <si>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</si>
  <si>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</si>
  <si>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</si>
  <si>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</si>
  <si>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</si>
  <si>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</si>
  <si>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</si>
  <si>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</si>
  <si>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</si>
  <si>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</si>
  <si>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</si>
  <si>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</si>
  <si>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</si>
  <si>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</si>
  <si>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</si>
  <si>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</si>
  <si>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</si>
  <si>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</si>
  <si>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</si>
  <si>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</si>
  <si>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</si>
  <si>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</si>
  <si>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</si>
  <si>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</si>
  <si>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</si>
  <si>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</si>
  <si>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</si>
  <si>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</si>
  <si>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</si>
  <si>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</si>
  <si>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</si>
  <si>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</si>
  <si>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</si>
  <si>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</si>
  <si>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</si>
  <si>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</si>
  <si>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</si>
  <si>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</si>
  <si>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</si>
  <si>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</si>
  <si>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</si>
  <si>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</si>
  <si>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</si>
  <si>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</si>
  <si>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</si>
  <si>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</si>
  <si>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</si>
  <si>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</si>
  <si>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</si>
  <si>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</si>
  <si>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</si>
  <si>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</si>
  <si>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</si>
  <si>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</si>
  <si>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</si>
  <si>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</si>
  <si>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</si>
  <si>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</si>
  <si>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</si>
  <si>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</si>
  <si>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</si>
  <si>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</si>
  <si>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</si>
  <si>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</si>
  <si>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</si>
  <si>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</si>
  <si>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</si>
  <si>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</si>
  <si>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</si>
  <si>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</si>
  <si>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</si>
  <si>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</si>
  <si>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</si>
  <si>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</si>
  <si>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</si>
  <si>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</si>
  <si>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</si>
  <si>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</si>
  <si>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</si>
  <si>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</si>
  <si>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</si>
  <si>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</si>
  <si>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</si>
  <si>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</si>
  <si>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</si>
  <si>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</si>
  <si>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</si>
  <si>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</si>
  <si>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</si>
  <si>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</si>
  <si>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</si>
  <si>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</si>
  <si>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</si>
  <si>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</si>
  <si>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</si>
  <si>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</si>
  <si>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</si>
  <si>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</si>
  <si>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</si>
  <si>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</si>
  <si>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</si>
  <si>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</si>
  <si>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</si>
  <si>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</si>
  <si>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</si>
  <si>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</si>
  <si>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</si>
  <si>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</si>
  <si>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</si>
  <si>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</si>
  <si>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</si>
  <si>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</si>
  <si>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</si>
  <si>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</si>
  <si>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</si>
  <si>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</si>
  <si>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</si>
  <si>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</si>
  <si>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</si>
  <si>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</si>
  <si>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</si>
  <si>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</si>
  <si>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</si>
  <si>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</si>
  <si>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</si>
  <si>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</si>
  <si>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</si>
  <si>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</si>
  <si>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</si>
  <si>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</si>
  <si>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</si>
  <si>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</si>
  <si>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</si>
  <si>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</si>
  <si>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</si>
  <si>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</si>
  <si>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</si>
  <si>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</si>
  <si>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</si>
  <si>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</si>
  <si>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</si>
  <si>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</si>
  <si>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</si>
  <si>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</si>
  <si>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</si>
  <si>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</si>
  <si>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</si>
  <si>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</si>
  <si>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</si>
  <si>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</si>
  <si>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</si>
  <si>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</si>
  <si>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</si>
  <si>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</si>
  <si>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</si>
  <si>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</si>
  <si>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</si>
  <si>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</si>
  <si>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</si>
  <si>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</si>
  <si>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</si>
  <si>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</si>
  <si>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</si>
  <si>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</si>
  <si>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</si>
  <si>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</si>
  <si>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</si>
  <si>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</si>
  <si>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</si>
  <si>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</si>
  <si>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</si>
  <si>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</si>
  <si>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</si>
  <si>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</si>
  <si>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</si>
  <si>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</si>
  <si>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</si>
  <si>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</si>
  <si>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</si>
  <si>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</si>
  <si>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</si>
  <si>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</si>
  <si>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</si>
  <si>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</si>
  <si>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</si>
  <si>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</si>
  <si>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</si>
  <si>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</si>
  <si>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</si>
  <si>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</si>
  <si>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</si>
  <si>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</si>
  <si>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</si>
  <si>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</si>
  <si>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</si>
  <si>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</si>
  <si>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</si>
  <si>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</si>
  <si>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</si>
  <si>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</si>
  <si>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</si>
  <si>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</si>
  <si>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</si>
  <si>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</si>
  <si>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</si>
  <si>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</si>
  <si>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</si>
  <si>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</si>
  <si>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</si>
  <si>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</si>
  <si>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</si>
  <si>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</si>
  <si>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</si>
  <si>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</si>
  <si>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</si>
  <si>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</si>
  <si>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</si>
  <si>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</si>
  <si>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</si>
  <si>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</si>
  <si>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</si>
  <si>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</si>
  <si>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</si>
  <si>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</si>
  <si>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</si>
  <si>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</si>
  <si>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</si>
  <si>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</si>
  <si>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</si>
  <si>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</si>
  <si>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</si>
  <si>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</si>
  <si>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</si>
  <si>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</si>
  <si>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</si>
  <si>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</si>
  <si>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</si>
  <si>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</si>
  <si>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</si>
  <si>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</si>
  <si>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</si>
  <si>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</si>
  <si>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</si>
  <si>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</si>
  <si>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</si>
  <si>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</si>
  <si>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</si>
  <si>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</si>
  <si>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</si>
  <si>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</si>
  <si>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</si>
  <si>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</si>
  <si>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</si>
  <si>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</si>
  <si>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</si>
  <si>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</si>
  <si>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</si>
  <si>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</si>
  <si>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</si>
  <si>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</si>
  <si>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</si>
  <si>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</si>
  <si>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</si>
  <si>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</si>
  <si>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</si>
  <si>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</si>
  <si>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</si>
  <si>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</si>
  <si>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</si>
  <si>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</si>
  <si>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</si>
  <si>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</si>
  <si>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</si>
  <si>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</si>
  <si>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</si>
  <si>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</si>
  <si>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</si>
  <si>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</si>
  <si>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</si>
  <si>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</si>
  <si>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</si>
  <si>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</si>
  <si>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</si>
  <si>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</si>
  <si>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</si>
  <si>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</si>
  <si>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</si>
  <si>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</si>
  <si>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</si>
  <si>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</si>
  <si>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</si>
  <si>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</si>
  <si>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</si>
  <si>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</si>
  <si>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</si>
  <si>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</si>
  <si>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</si>
  <si>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</si>
  <si>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</si>
  <si>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</si>
  <si>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</si>
  <si>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</si>
  <si>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</si>
  <si>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</si>
  <si>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</si>
  <si>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</si>
  <si>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</si>
  <si>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</si>
  <si>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</si>
  <si>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</si>
  <si>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</si>
  <si>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</si>
  <si>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</si>
  <si>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</si>
  <si>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</si>
  <si>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</si>
  <si>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</si>
  <si>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</si>
  <si>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</si>
  <si>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</si>
  <si>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</si>
  <si>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</si>
  <si>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</si>
  <si>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</si>
  <si>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</si>
  <si>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</si>
  <si>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</si>
  <si>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</si>
  <si>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</si>
  <si>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</si>
  <si>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</si>
  <si>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</si>
  <si>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</si>
  <si>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</si>
  <si>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</si>
  <si>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</si>
  <si>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</si>
  <si>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</si>
  <si>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</si>
  <si>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</si>
  <si>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</si>
  <si>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</si>
  <si>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</si>
  <si>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</si>
  <si>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</si>
  <si>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</si>
  <si>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</si>
  <si>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</si>
  <si>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</si>
  <si>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</si>
  <si>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</si>
  <si>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</si>
  <si>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</si>
  <si>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</si>
  <si>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</si>
  <si>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</si>
  <si>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</si>
  <si>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</si>
  <si>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</si>
  <si>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</si>
  <si>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</si>
  <si>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</si>
  <si>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</si>
  <si>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</si>
  <si>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</si>
  <si>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</si>
  <si>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</si>
  <si>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</si>
  <si>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</si>
  <si>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</si>
  <si>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</si>
  <si>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</si>
  <si>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</si>
  <si>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</si>
  <si>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</si>
  <si>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</si>
  <si>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</si>
  <si>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</si>
  <si>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</si>
  <si>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</si>
  <si>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</si>
  <si>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</si>
  <si>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</si>
  <si>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</si>
  <si>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</si>
  <si>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</si>
  <si>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</si>
  <si>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</si>
  <si>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</si>
  <si>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</si>
  <si>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</si>
  <si>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</si>
  <si>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</si>
  <si>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</si>
  <si>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</si>
  <si>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</si>
  <si>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</si>
  <si>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</si>
  <si>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</si>
  <si>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</si>
  <si>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</si>
  <si>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</si>
  <si>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</si>
  <si>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</si>
  <si>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</si>
  <si>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</si>
  <si>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</si>
  <si>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</si>
  <si>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</si>
  <si>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</si>
  <si>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</si>
  <si>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</si>
  <si>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</si>
  <si>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</si>
  <si>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</si>
  <si>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</si>
  <si>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</si>
  <si>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</si>
  <si>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</si>
  <si>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</si>
  <si>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</si>
  <si>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</si>
  <si>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</si>
  <si>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</si>
  <si>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</si>
  <si>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</si>
  <si>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</si>
  <si>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</si>
  <si>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</si>
  <si>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</si>
  <si>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</si>
  <si>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</si>
  <si>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</si>
  <si>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</si>
  <si>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</si>
  <si>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</si>
  <si>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</si>
  <si>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</si>
  <si>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</si>
  <si>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</si>
  <si>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</si>
  <si>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</si>
  <si>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</si>
  <si>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</si>
  <si>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</si>
  <si>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</si>
  <si>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</si>
  <si>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</si>
  <si>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</si>
  <si>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</si>
  <si>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</si>
  <si>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</si>
  <si>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</si>
  <si>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</si>
  <si>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</si>
  <si>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</si>
  <si>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</si>
  <si>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</si>
  <si>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</si>
  <si>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</si>
  <si>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</si>
  <si>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</si>
  <si>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</si>
  <si>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</si>
  <si>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</si>
  <si>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</si>
  <si>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</si>
  <si>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</si>
  <si>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</si>
  <si>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</si>
  <si>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</si>
  <si>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</si>
  <si>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</si>
  <si>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</si>
  <si>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</si>
  <si>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</si>
  <si>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</si>
  <si>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</si>
  <si>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</si>
  <si>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</si>
  <si>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</si>
  <si>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</si>
  <si>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</si>
  <si>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</si>
  <si>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</si>
  <si>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</si>
  <si>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</si>
  <si>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</si>
  <si>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</si>
  <si>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</si>
  <si>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</si>
  <si>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</si>
  <si>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</si>
  <si>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</si>
  <si>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</si>
  <si>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</si>
  <si>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</si>
  <si>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</si>
  <si>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</si>
  <si>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</si>
  <si>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</si>
  <si>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</si>
  <si>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</si>
  <si>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</si>
  <si>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</si>
  <si>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</si>
  <si>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</si>
  <si>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</si>
  <si>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</si>
  <si>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</si>
  <si>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</si>
  <si>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</si>
  <si>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</si>
  <si>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</si>
  <si>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</si>
  <si>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</si>
  <si>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</si>
  <si>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</si>
  <si>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</si>
  <si>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</si>
  <si>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</si>
  <si>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</si>
  <si>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</si>
  <si>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</si>
  <si>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</si>
  <si>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</si>
  <si>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</si>
  <si>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</si>
  <si>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</si>
  <si>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</si>
  <si>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</si>
  <si>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</si>
  <si>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</si>
  <si>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</si>
  <si>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</si>
  <si>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</si>
  <si>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</si>
  <si>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</si>
  <si>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</si>
  <si>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</si>
  <si>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</si>
  <si>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</si>
  <si>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</si>
  <si>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</si>
  <si>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</si>
  <si>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</si>
  <si>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</si>
  <si>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</si>
  <si>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</si>
  <si>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</si>
  <si>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</si>
  <si>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</si>
  <si>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</si>
  <si>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</si>
  <si>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</si>
  <si>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</si>
  <si>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</si>
  <si>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</si>
  <si>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</si>
  <si>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</si>
  <si>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</si>
  <si>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</si>
  <si>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</si>
  <si>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</si>
  <si>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</si>
  <si>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</si>
  <si>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</si>
  <si>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</si>
  <si>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</si>
  <si>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</si>
  <si>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</si>
  <si>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</si>
  <si>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</si>
  <si>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</si>
  <si>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</si>
  <si>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</si>
  <si>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</si>
  <si>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</si>
  <si>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</si>
  <si>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</si>
  <si>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</si>
  <si>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</si>
  <si>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</si>
  <si>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</si>
  <si>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</si>
  <si>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</si>
  <si>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</si>
  <si>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</si>
  <si>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</si>
  <si>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</si>
  <si>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</si>
  <si>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</si>
  <si>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</si>
  <si>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</si>
  <si>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</si>
  <si>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</si>
  <si>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</si>
  <si>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</si>
  <si>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</si>
  <si>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</si>
  <si>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</si>
  <si>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</si>
  <si>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</si>
  <si>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</si>
  <si>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</si>
  <si>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</si>
  <si>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</si>
  <si>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</si>
  <si>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</si>
  <si>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</si>
  <si>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</si>
  <si>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</si>
  <si>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</si>
  <si>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</si>
  <si>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</si>
  <si>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</si>
  <si>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</si>
  <si>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</si>
  <si>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</si>
  <si>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</si>
  <si>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</si>
  <si>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</si>
  <si>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</si>
  <si>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</si>
  <si>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</si>
  <si>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</si>
  <si>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</si>
  <si>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</si>
  <si>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</si>
  <si>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</si>
  <si>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</si>
  <si>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</si>
  <si>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</si>
  <si>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</si>
  <si>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</si>
  <si>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</si>
  <si>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</si>
  <si>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</si>
  <si>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</si>
  <si>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</si>
  <si>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</si>
  <si>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</si>
  <si>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</si>
  <si>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</si>
  <si>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</si>
  <si>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</si>
  <si>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</si>
  <si>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</si>
  <si>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</si>
  <si>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</si>
  <si>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</si>
  <si>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</si>
  <si>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</si>
  <si>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</si>
  <si>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</si>
  <si>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</si>
  <si>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</si>
  <si>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</si>
  <si>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</si>
  <si>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</si>
  <si>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</si>
  <si>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</si>
  <si>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</si>
  <si>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</si>
  <si>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</si>
  <si>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</si>
  <si>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</si>
  <si>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</si>
  <si>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</si>
  <si>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</si>
  <si>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</si>
  <si>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</si>
  <si>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</si>
  <si>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</si>
  <si>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</si>
  <si>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</si>
  <si>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</si>
  <si>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</si>
  <si>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</si>
  <si>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</si>
  <si>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</si>
  <si>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</si>
  <si>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</si>
  <si>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</si>
  <si>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</si>
  <si>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</si>
  <si>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</si>
  <si>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</si>
  <si>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</si>
  <si>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</si>
  <si>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</si>
  <si>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</si>
  <si>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</si>
  <si>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</si>
  <si>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</si>
  <si>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</si>
  <si>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</si>
  <si>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</si>
  <si>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</si>
  <si>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</si>
  <si>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</si>
  <si>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</si>
  <si>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</si>
  <si>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</si>
  <si>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</si>
  <si>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</si>
  <si>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</si>
  <si>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</si>
  <si>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</si>
  <si>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</si>
  <si>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</si>
  <si>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</si>
  <si>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</si>
  <si>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</si>
  <si>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</si>
  <si>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</si>
  <si>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</si>
  <si>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</si>
  <si>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</si>
  <si>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</si>
  <si>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</si>
  <si>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</si>
  <si>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</si>
  <si>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</si>
  <si>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</si>
  <si>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</si>
  <si>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</si>
  <si>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</si>
  <si>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</si>
  <si>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</si>
  <si>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</si>
  <si>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</si>
  <si>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</si>
  <si>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</si>
  <si>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</si>
  <si>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</si>
  <si>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</si>
  <si>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</si>
  <si>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</si>
  <si>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</si>
  <si>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</si>
  <si>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</si>
  <si>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</si>
  <si>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</si>
  <si>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</si>
  <si>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</si>
  <si>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</si>
  <si>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</si>
  <si>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</si>
  <si>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</si>
  <si>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</si>
  <si>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</si>
  <si>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</si>
  <si>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</si>
  <si>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</si>
  <si>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</si>
  <si>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</si>
  <si>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</si>
  <si>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</si>
  <si>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</si>
  <si>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</si>
  <si>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</si>
  <si>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</si>
  <si>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</si>
  <si>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</si>
  <si>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</si>
  <si>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</si>
  <si>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</si>
  <si>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</si>
  <si>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</si>
  <si>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</si>
  <si>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</si>
  <si>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</si>
  <si>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</si>
  <si>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</si>
  <si>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</si>
  <si>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</si>
  <si>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</si>
  <si>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</si>
  <si>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</si>
  <si>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</si>
  <si>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</si>
  <si>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</si>
  <si>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</si>
  <si>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</si>
  <si>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</si>
  <si>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</si>
  <si>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</si>
  <si>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</si>
  <si>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</si>
  <si>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</si>
  <si>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</si>
  <si>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</si>
  <si>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</si>
  <si>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</si>
  <si>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</si>
  <si>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</si>
  <si>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</si>
  <si>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</si>
  <si>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</si>
  <si>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</si>
  <si>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</si>
  <si>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</si>
  <si>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</si>
  <si>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</si>
  <si>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</si>
  <si>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</si>
  <si>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</si>
  <si>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</si>
  <si>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</si>
  <si>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</si>
  <si>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</si>
  <si>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</si>
  <si>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</si>
  <si>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</si>
  <si>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</si>
  <si>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</si>
  <si>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</si>
  <si>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</si>
  <si>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</si>
  <si>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</si>
  <si>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</si>
  <si>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</si>
  <si>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</si>
  <si>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</si>
  <si>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</si>
  <si>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</si>
  <si>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</si>
  <si>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</si>
  <si>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</si>
  <si>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</si>
  <si>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</si>
  <si>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</si>
  <si>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</si>
  <si>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</si>
  <si>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</si>
  <si>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</si>
  <si>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</si>
  <si>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</si>
  <si>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</si>
  <si>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</si>
  <si>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</si>
  <si>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</si>
  <si>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</si>
  <si>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</si>
  <si>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</si>
  <si>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</si>
  <si>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</si>
  <si>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</si>
  <si>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</si>
  <si>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</si>
  <si>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</si>
  <si>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</si>
  <si>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</si>
  <si>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</si>
  <si>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</si>
  <si>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</si>
  <si>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</si>
  <si>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</si>
  <si>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</si>
  <si>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</si>
  <si>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</si>
  <si>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</si>
  <si>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</si>
  <si>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</si>
  <si>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</si>
  <si>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</si>
  <si>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</si>
  <si>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</si>
  <si>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</si>
  <si>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</si>
  <si>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</si>
  <si>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</si>
  <si>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</si>
  <si>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</si>
  <si>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</si>
  <si>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</si>
  <si>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</si>
  <si>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</si>
  <si>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</si>
  <si>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</si>
  <si>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</si>
  <si>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</si>
  <si>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</si>
  <si>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</si>
  <si>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</si>
  <si>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</si>
  <si>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</si>
  <si>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</si>
  <si>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</si>
  <si>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</si>
  <si>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</si>
  <si>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</si>
  <si>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</si>
  <si>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</si>
  <si>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</si>
  <si>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</si>
  <si>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</si>
  <si>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</si>
  <si>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</si>
  <si>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</si>
  <si>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</si>
  <si>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</si>
  <si>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</si>
  <si>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</si>
  <si>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</si>
  <si>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</si>
  <si>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</si>
  <si>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</si>
  <si>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</si>
  <si>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</si>
  <si>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</si>
  <si>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</si>
  <si>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</si>
  <si>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</si>
  <si>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</si>
  <si>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</si>
  <si>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</si>
  <si>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</si>
  <si>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</si>
  <si>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</si>
  <si>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</si>
  <si>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</si>
  <si>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</si>
  <si>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</si>
  <si>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</si>
  <si>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</si>
  <si>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</si>
  <si>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</si>
  <si>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</si>
  <si>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</si>
  <si>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</si>
  <si>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</si>
  <si>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</si>
  <si>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</si>
  <si>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</si>
  <si>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</si>
  <si>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</si>
  <si>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</si>
  <si>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</si>
  <si>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</si>
  <si>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</si>
  <si>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</si>
  <si>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</si>
  <si>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</si>
  <si>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</si>
  <si>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</si>
  <si>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</si>
  <si>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</si>
  <si>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</si>
  <si>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</si>
  <si>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</si>
  <si>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</si>
  <si>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</si>
  <si>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</si>
  <si>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</si>
  <si>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</si>
  <si>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</si>
  <si>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</si>
  <si>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</si>
  <si>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</si>
  <si>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</si>
  <si>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</si>
  <si>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</si>
  <si>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</si>
  <si>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</si>
  <si>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</si>
  <si>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</si>
  <si>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</si>
  <si>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</si>
  <si>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</si>
  <si>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</si>
  <si>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</si>
  <si>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</si>
  <si>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</si>
  <si>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</si>
  <si>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</si>
  <si>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</si>
  <si>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</si>
  <si>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</si>
  <si>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</si>
  <si>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</si>
  <si>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</si>
  <si>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</si>
  <si>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</si>
  <si>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</si>
  <si>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</si>
  <si>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</si>
  <si>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</si>
  <si>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</si>
  <si>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</si>
  <si>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</si>
  <si>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</si>
  <si>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</si>
  <si>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</si>
  <si>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</si>
  <si>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</si>
  <si>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</si>
  <si>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</si>
  <si>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</si>
  <si>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</si>
  <si>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</si>
  <si>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</si>
  <si>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</si>
  <si>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</si>
  <si>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</si>
  <si>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</si>
  <si>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</si>
  <si>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</si>
  <si>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</si>
  <si>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</si>
  <si>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</si>
  <si>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</si>
  <si>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</si>
  <si>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</si>
  <si>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</si>
  <si>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</si>
  <si>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</si>
  <si>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</si>
  <si>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</si>
  <si>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</si>
  <si>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</si>
  <si>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</si>
  <si>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</si>
  <si>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</si>
  <si>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</si>
  <si>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</si>
  <si>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</si>
  <si>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</si>
  <si>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</si>
  <si>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</si>
  <si>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</si>
  <si>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</si>
  <si>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</si>
  <si>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</si>
  <si>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</si>
  <si>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</si>
  <si>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</si>
  <si>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</si>
  <si>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</si>
  <si>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</si>
  <si>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</si>
  <si>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</si>
  <si>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</si>
  <si>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</si>
  <si>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</si>
  <si>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</si>
  <si>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</si>
  <si>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</si>
  <si>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</si>
  <si>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</si>
  <si>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</si>
  <si>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</si>
  <si>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</si>
  <si>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</si>
  <si>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</si>
  <si>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</si>
  <si>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</si>
  <si>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</si>
  <si>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</si>
  <si>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</si>
  <si>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</si>
  <si>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</si>
  <si>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</si>
  <si>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</si>
  <si>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</si>
  <si>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</si>
  <si>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</si>
  <si>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</si>
  <si>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</si>
  <si>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</si>
  <si>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</si>
  <si>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</si>
  <si>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</si>
  <si>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</si>
  <si>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</si>
  <si>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</si>
  <si>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</si>
  <si>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</si>
  <si>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</si>
  <si>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</si>
  <si>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</si>
  <si>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</si>
  <si>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</si>
  <si>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</si>
  <si>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</si>
  <si>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</si>
  <si>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</si>
  <si>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</si>
  <si>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</si>
  <si>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</si>
  <si>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</si>
  <si>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</si>
  <si>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</si>
  <si>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</si>
  <si>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</si>
  <si>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</si>
  <si>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</si>
  <si>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</si>
  <si>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</si>
  <si>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</si>
  <si>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</si>
  <si>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</si>
  <si>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</si>
  <si>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</si>
  <si>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</si>
  <si>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</si>
  <si>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</si>
  <si>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</si>
  <si>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</si>
  <si>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</si>
  <si>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</si>
  <si>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</si>
  <si>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</si>
  <si>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</si>
  <si>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</si>
  <si>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</si>
  <si>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</si>
  <si>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</si>
  <si>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</si>
  <si>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</si>
  <si>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</si>
  <si>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</si>
  <si>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</si>
  <si>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</si>
  <si>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</si>
  <si>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</si>
  <si>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</si>
  <si>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</si>
  <si>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</si>
  <si>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</si>
  <si>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</si>
  <si>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</si>
  <si>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</si>
  <si>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</si>
  <si>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</si>
  <si>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</si>
  <si>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</si>
  <si>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</si>
  <si>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</si>
  <si>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</si>
  <si>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</si>
  <si>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</si>
  <si>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</si>
  <si>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</si>
  <si>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</si>
  <si>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</si>
  <si>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</si>
  <si>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</si>
  <si>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</si>
  <si>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</si>
  <si>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</si>
  <si>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</si>
  <si>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</si>
  <si>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</si>
  <si>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</si>
  <si>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</si>
  <si>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</si>
  <si>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</si>
  <si>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</si>
  <si>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</si>
  <si>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</si>
  <si>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</si>
  <si>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</si>
  <si>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</si>
  <si>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</si>
  <si>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</si>
  <si>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</si>
  <si>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</si>
  <si>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</si>
  <si>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</si>
  <si>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</si>
  <si>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</si>
  <si>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</si>
  <si>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</si>
  <si>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</si>
  <si>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</si>
  <si>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</si>
  <si>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</si>
  <si>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</si>
  <si>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</si>
  <si>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</si>
  <si>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</si>
  <si>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</si>
  <si>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</si>
  <si>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</si>
  <si>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</si>
  <si>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</si>
  <si>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</si>
  <si>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</si>
  <si>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</si>
  <si>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</si>
  <si>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</si>
  <si>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</si>
  <si>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</si>
  <si>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</si>
  <si>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</si>
  <si>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</si>
  <si>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</si>
  <si>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</si>
  <si>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</si>
  <si>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</si>
  <si>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</si>
  <si>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</si>
  <si>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</si>
  <si>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</si>
  <si>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</si>
  <si>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</si>
  <si>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</si>
  <si>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</si>
  <si>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</si>
  <si>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</si>
  <si>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</si>
  <si>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</si>
  <si>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</si>
  <si>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</si>
  <si>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</si>
  <si>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</si>
  <si>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</si>
  <si>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</si>
  <si>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</si>
  <si>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</si>
  <si>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</si>
  <si>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</si>
  <si>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</si>
  <si>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</si>
  <si>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</si>
  <si>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</si>
  <si>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</si>
  <si>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</si>
  <si>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</si>
  <si>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</si>
  <si>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</si>
  <si>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</si>
  <si>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</si>
  <si>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</si>
  <si>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</si>
  <si>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</si>
  <si>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</si>
  <si>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</si>
  <si>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</si>
  <si>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</si>
  <si>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</si>
  <si>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</si>
  <si>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</si>
  <si>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</si>
  <si>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</si>
  <si>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</si>
  <si>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</si>
  <si>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</si>
  <si>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</si>
  <si>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</si>
  <si>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</si>
  <si>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</si>
  <si>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</si>
  <si>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</si>
  <si>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</si>
  <si>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</si>
  <si>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</si>
  <si>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</si>
  <si>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</si>
  <si>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</si>
  <si>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</si>
  <si>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</si>
  <si>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</si>
  <si>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</si>
  <si>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</si>
  <si>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</si>
  <si>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</si>
  <si>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</si>
  <si>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</si>
  <si>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</si>
  <si>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</si>
  <si>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</si>
  <si>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</si>
  <si>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</si>
  <si>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</si>
  <si>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</si>
  <si>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</si>
  <si>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</si>
  <si>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</si>
  <si>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</si>
  <si>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</si>
  <si>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</si>
  <si>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</si>
  <si>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</si>
  <si>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</si>
  <si>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</si>
  <si>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</si>
  <si>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</si>
  <si>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</si>
  <si>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</si>
  <si>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</si>
  <si>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</si>
  <si>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</si>
  <si>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</si>
  <si>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</si>
  <si>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</si>
  <si>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</si>
  <si>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</si>
  <si>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</si>
  <si>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</si>
  <si>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</si>
  <si>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</si>
  <si>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</si>
  <si>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</si>
  <si>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</si>
  <si>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</si>
  <si>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</si>
  <si>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</si>
  <si>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</si>
  <si>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</si>
  <si>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</si>
  <si>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</si>
  <si>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</si>
  <si>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</si>
  <si>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</si>
  <si>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</si>
  <si>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</si>
  <si>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</si>
  <si>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</si>
  <si>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</si>
  <si>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</si>
  <si>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</si>
  <si>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</si>
  <si>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</si>
  <si>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</si>
  <si>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</si>
  <si>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</si>
  <si>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</si>
  <si>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</si>
  <si>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</si>
  <si>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</si>
  <si>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</si>
  <si>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</si>
  <si>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</si>
  <si>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</si>
  <si>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</si>
  <si>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</si>
  <si>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</si>
  <si>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</si>
  <si>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</si>
  <si>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</si>
  <si>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</si>
  <si>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</si>
  <si>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</si>
  <si>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</si>
  <si>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</si>
  <si>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</si>
  <si>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</si>
  <si>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</si>
  <si>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</si>
  <si>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</si>
  <si>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</si>
  <si>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</si>
  <si>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</si>
  <si>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</si>
  <si>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</si>
  <si>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</si>
  <si>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</si>
  <si>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</si>
  <si>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</si>
  <si>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</si>
  <si>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</si>
  <si>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</si>
  <si>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</si>
  <si>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</si>
  <si>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</si>
  <si>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</si>
  <si>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</si>
  <si>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</si>
  <si>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</si>
  <si>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</si>
  <si>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</si>
  <si>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</si>
  <si>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</si>
  <si>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</si>
  <si>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</si>
  <si>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</si>
  <si>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</si>
  <si>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</si>
  <si>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</si>
  <si>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</si>
  <si>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</si>
  <si>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</si>
  <si>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</si>
  <si>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</si>
  <si>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</si>
  <si>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</si>
  <si>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</si>
  <si>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</si>
  <si>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</si>
  <si>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</si>
  <si>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</si>
  <si>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</si>
  <si>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</si>
  <si>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</si>
  <si>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</si>
  <si>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</si>
  <si>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</si>
  <si>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</si>
  <si>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</si>
  <si>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</si>
  <si>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</si>
  <si>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</si>
  <si>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</si>
  <si>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</si>
  <si>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</si>
  <si>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</si>
  <si>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</si>
  <si>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</si>
  <si>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</si>
  <si>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</si>
  <si>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</si>
  <si>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</si>
  <si>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</si>
  <si>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</si>
  <si>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</si>
  <si>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</si>
  <si>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</si>
  <si>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</si>
  <si>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</si>
  <si>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</si>
  <si>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</si>
  <si>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</si>
  <si>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</si>
  <si>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</si>
  <si>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</si>
  <si>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</si>
  <si>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</si>
  <si>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</si>
  <si>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</si>
  <si>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</si>
  <si>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</si>
  <si>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</si>
  <si>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</si>
  <si>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</si>
  <si>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</si>
  <si>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</si>
  <si>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</si>
  <si>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</si>
  <si>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</si>
  <si>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</si>
  <si>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</si>
  <si>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</si>
  <si>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</si>
  <si>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</si>
  <si>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</si>
  <si>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</si>
  <si>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</si>
  <si>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</si>
  <si>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</si>
  <si>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</si>
  <si>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</si>
  <si>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</si>
  <si>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</si>
  <si>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</si>
  <si>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</si>
  <si>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</si>
  <si>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</si>
  <si>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</si>
  <si>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</si>
  <si>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</si>
  <si>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</si>
  <si>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</si>
  <si>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</si>
  <si>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</si>
  <si>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</si>
  <si>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</si>
  <si>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</si>
  <si>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</si>
  <si>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</si>
  <si>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</si>
  <si>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</si>
  <si>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</si>
  <si>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</si>
  <si>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</si>
  <si>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</si>
  <si>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</si>
  <si>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</si>
  <si>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</si>
  <si>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</si>
  <si>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</si>
  <si>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</si>
  <si>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</si>
  <si>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</si>
  <si>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</si>
  <si>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</si>
  <si>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</si>
  <si>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</si>
  <si>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</si>
  <si>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</si>
  <si>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</si>
  <si>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</si>
  <si>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</si>
  <si>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</si>
  <si>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</si>
  <si>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</si>
  <si>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</si>
  <si>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</si>
  <si>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</si>
  <si>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</si>
  <si>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</si>
  <si>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</si>
  <si>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</si>
  <si>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</si>
  <si>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</si>
  <si>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</si>
  <si>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</si>
  <si>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</si>
  <si>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</si>
  <si>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</si>
  <si>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</si>
  <si>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</si>
  <si>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</si>
  <si>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</si>
  <si>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</si>
  <si>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</si>
  <si>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</si>
  <si>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</si>
  <si>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</si>
  <si>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</si>
  <si>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</si>
  <si>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</si>
  <si>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</si>
  <si>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</si>
  <si>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</si>
  <si>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</si>
  <si>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</si>
  <si>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</si>
  <si>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</si>
  <si>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</si>
  <si>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</si>
  <si>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</si>
  <si>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</si>
  <si>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</si>
  <si>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</si>
  <si>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</si>
  <si>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</si>
  <si>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</si>
  <si>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</si>
  <si>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</si>
  <si>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</si>
  <si>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</si>
  <si>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</si>
  <si>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</si>
  <si>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</si>
  <si>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</si>
  <si>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</si>
  <si>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</si>
  <si>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</si>
  <si>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</si>
  <si>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</si>
  <si>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</si>
  <si>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</si>
  <si>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</si>
  <si>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</si>
  <si>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</si>
  <si>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</si>
  <si>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</si>
  <si>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</si>
  <si>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</si>
  <si>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</si>
  <si>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</si>
  <si>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</si>
  <si>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</si>
  <si>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</si>
  <si>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</si>
  <si>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</si>
  <si>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</si>
  <si>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</si>
  <si>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</si>
  <si>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</si>
  <si>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</si>
  <si>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</si>
  <si>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</si>
  <si>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</si>
  <si>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</si>
  <si>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</si>
  <si>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</si>
  <si>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</si>
  <si>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</si>
  <si>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</si>
  <si>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</si>
  <si>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</si>
  <si>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</si>
  <si>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</si>
  <si>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</si>
  <si>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</si>
  <si>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</si>
  <si>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</si>
  <si>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</si>
  <si>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</si>
  <si>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</si>
  <si>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</si>
  <si>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</si>
  <si>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</si>
  <si>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</si>
  <si>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</si>
  <si>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</si>
  <si>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</si>
  <si>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</si>
  <si>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</si>
  <si>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</si>
  <si>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</si>
  <si>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</si>
  <si>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</si>
  <si>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</si>
  <si>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</si>
  <si>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</si>
  <si>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</si>
  <si>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</si>
  <si>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</si>
  <si>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</si>
  <si>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</si>
  <si>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</si>
  <si>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</si>
  <si>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</si>
  <si>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</si>
  <si>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</si>
  <si>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</si>
  <si>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</si>
  <si>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</si>
  <si>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</si>
  <si>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</si>
  <si>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</si>
  <si>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</si>
  <si>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</si>
  <si>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</si>
  <si>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</si>
  <si>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</si>
  <si>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</si>
  <si>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</si>
  <si>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</si>
  <si>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</si>
  <si>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</si>
  <si>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</si>
  <si>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</si>
  <si>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</si>
  <si>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</si>
  <si>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</si>
  <si>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</si>
  <si>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</si>
  <si>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</si>
  <si>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</si>
  <si>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</si>
  <si>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</si>
  <si>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</si>
  <si>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</si>
  <si>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</si>
  <si>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</si>
  <si>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</si>
  <si>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</si>
  <si>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</si>
  <si>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</si>
  <si>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</si>
  <si>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</si>
  <si>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</si>
  <si>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</si>
  <si>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</si>
  <si>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</si>
  <si>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</si>
  <si>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</si>
  <si>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</si>
  <si>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</si>
  <si>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</si>
  <si>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</si>
  <si>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</si>
  <si>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</si>
  <si>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</si>
  <si>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</si>
  <si>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</si>
  <si>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</si>
  <si>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</si>
  <si>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</si>
  <si>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</si>
  <si>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</si>
  <si>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</si>
  <si>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</si>
  <si>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</si>
  <si>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</si>
  <si>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</si>
  <si>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</si>
  <si>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</si>
  <si>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</si>
  <si>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</si>
  <si>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</si>
  <si>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</si>
  <si>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</si>
  <si>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</si>
  <si>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</si>
  <si>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</si>
  <si>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</si>
  <si>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</si>
  <si>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</si>
  <si>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</si>
  <si>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</si>
  <si>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</si>
  <si>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</si>
  <si>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</si>
  <si>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</si>
  <si>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</si>
  <si>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</si>
  <si>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</si>
  <si>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</si>
  <si>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</si>
  <si>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</si>
  <si>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</si>
  <si>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</si>
  <si>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</si>
  <si>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</si>
  <si>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</si>
  <si>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</si>
  <si>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</si>
  <si>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</si>
  <si>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</si>
  <si>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</si>
  <si>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</si>
  <si>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</si>
  <si>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</si>
  <si>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</si>
  <si>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</si>
  <si>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</si>
  <si>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</si>
  <si>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</si>
  <si>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</si>
  <si>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</si>
  <si>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</si>
  <si>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</si>
  <si>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</si>
  <si>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</si>
  <si>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</si>
  <si>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</si>
  <si>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</si>
  <si>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</si>
  <si>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</si>
  <si>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</si>
  <si>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</si>
  <si>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</si>
  <si>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</si>
  <si>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</si>
  <si>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</si>
  <si>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</si>
  <si>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</si>
  <si>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</si>
  <si>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</si>
  <si>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</si>
  <si>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</si>
  <si>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</si>
  <si>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</si>
  <si>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</si>
  <si>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</si>
  <si>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</si>
  <si>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</si>
  <si>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</si>
  <si>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</si>
  <si>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</si>
  <si>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</si>
  <si>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</si>
  <si>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</si>
  <si>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</si>
  <si>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</si>
  <si>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</si>
  <si>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</si>
  <si>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</si>
  <si>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</si>
  <si>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</si>
  <si>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</si>
  <si>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</si>
  <si>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</si>
  <si>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</si>
  <si>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</si>
  <si>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</si>
  <si>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</si>
  <si>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</si>
  <si>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</si>
  <si>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</si>
  <si>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</si>
  <si>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</si>
  <si>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</si>
  <si>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</si>
  <si>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</si>
  <si>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</si>
  <si>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</si>
  <si>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</si>
  <si>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</si>
  <si>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</si>
  <si>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</si>
  <si>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</si>
  <si>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</si>
  <si>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</si>
  <si>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</si>
  <si>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</si>
  <si>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</si>
  <si>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</si>
  <si>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</si>
  <si>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</si>
  <si>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</si>
  <si>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</si>
  <si>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</si>
  <si>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</si>
  <si>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</si>
  <si>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</si>
  <si>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</si>
  <si>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</si>
  <si>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</si>
  <si>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</si>
  <si>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</si>
  <si>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</si>
  <si>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</si>
  <si>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</si>
  <si>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</si>
  <si>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</si>
  <si>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</si>
  <si>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</si>
  <si>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</si>
  <si>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</si>
  <si>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</si>
  <si>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</si>
  <si>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</si>
  <si>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</si>
  <si>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</si>
  <si>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</si>
  <si>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</si>
  <si>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</si>
  <si>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</si>
  <si>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</si>
  <si>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</si>
  <si>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</si>
  <si>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</si>
  <si>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</si>
  <si>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</si>
  <si>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</si>
  <si>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</si>
  <si>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</si>
  <si>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</si>
  <si>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</si>
  <si>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</si>
  <si>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</si>
  <si>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</si>
  <si>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</si>
  <si>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</si>
  <si>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</si>
  <si>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</si>
  <si>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</si>
  <si>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</si>
  <si>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</si>
  <si>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</si>
  <si>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</si>
  <si>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</si>
  <si>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</si>
  <si>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</si>
  <si>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</si>
  <si>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</si>
  <si>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</si>
  <si>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</si>
  <si>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</si>
  <si>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</si>
  <si>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</si>
  <si>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</si>
  <si>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</si>
  <si>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</si>
  <si>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</si>
  <si>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</si>
  <si>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</si>
  <si>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</si>
  <si>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</si>
  <si>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</si>
  <si>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</si>
  <si>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</si>
  <si>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</si>
  <si>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</si>
  <si>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</si>
  <si>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</si>
  <si>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</si>
  <si>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</si>
  <si>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</si>
  <si>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</si>
  <si>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</si>
  <si>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</si>
  <si>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</si>
  <si>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</si>
  <si>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</si>
  <si>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</si>
  <si>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</si>
  <si>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</si>
  <si>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</si>
  <si>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</si>
  <si>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</si>
  <si>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</si>
  <si>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</si>
  <si>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</si>
  <si>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</si>
  <si>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</si>
  <si>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</si>
  <si>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</si>
  <si>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</si>
  <si>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</si>
  <si>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</si>
  <si>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</si>
  <si>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</si>
  <si>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</si>
  <si>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</si>
  <si>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</si>
  <si>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</si>
  <si>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</si>
  <si>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</si>
  <si>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</si>
  <si>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</si>
  <si>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</si>
  <si>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</si>
  <si>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</si>
  <si>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</si>
  <si>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</si>
  <si>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</si>
  <si>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</si>
  <si>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</si>
  <si>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</si>
  <si>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</si>
  <si>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</si>
  <si>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</si>
  <si>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</si>
  <si>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</si>
  <si>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</si>
  <si>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</si>
  <si>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</si>
  <si>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</si>
  <si>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</si>
  <si>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</si>
  <si>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</si>
  <si>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</si>
  <si>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</si>
  <si>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</si>
  <si>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</si>
  <si>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</si>
  <si>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</si>
  <si>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</si>
  <si>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</si>
  <si>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</si>
  <si>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</si>
  <si>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</si>
  <si>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</si>
  <si>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</si>
  <si>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</si>
  <si>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</si>
  <si>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</si>
  <si>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</si>
  <si>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</si>
  <si>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</si>
  <si>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</si>
  <si>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</si>
  <si>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</si>
  <si>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</si>
  <si>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</si>
  <si>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</si>
  <si>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</si>
  <si>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</si>
  <si>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</si>
  <si>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</si>
  <si>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</si>
  <si>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</si>
  <si>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</si>
  <si>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</si>
  <si>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</si>
  <si>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</si>
  <si>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</si>
  <si>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</si>
  <si>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</si>
  <si>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</si>
  <si>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</si>
  <si>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</si>
  <si>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</si>
  <si>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</si>
  <si>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</si>
  <si>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</si>
  <si>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</si>
  <si>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</si>
  <si>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</si>
  <si>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</si>
  <si>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</si>
  <si>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</si>
  <si>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</si>
  <si>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</si>
  <si>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</si>
  <si>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</si>
  <si>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</si>
  <si>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</si>
  <si>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</si>
  <si>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</si>
  <si>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</si>
  <si>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</si>
  <si>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</si>
  <si>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</si>
  <si>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</si>
  <si>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</si>
  <si>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</si>
  <si>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</si>
  <si>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</si>
  <si>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</si>
  <si>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</si>
  <si>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</si>
  <si>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</si>
  <si>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</si>
  <si>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</si>
  <si>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</si>
  <si>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</si>
  <si>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</si>
  <si>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</si>
  <si>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</si>
  <si>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</si>
  <si>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</si>
  <si>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</si>
  <si>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</si>
  <si>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</si>
  <si>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</si>
  <si>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</si>
  <si>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</si>
  <si>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</si>
  <si>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</si>
  <si>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</si>
  <si>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</si>
  <si>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</si>
  <si>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</si>
  <si>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</si>
  <si>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</si>
  <si>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</si>
  <si>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</si>
  <si>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</si>
  <si>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</si>
  <si>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</si>
  <si>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</si>
  <si>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</si>
  <si>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</si>
  <si>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</si>
  <si>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</si>
  <si>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</si>
  <si>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</si>
  <si>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</si>
  <si>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</si>
  <si>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</si>
  <si>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</si>
  <si>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</si>
  <si>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</si>
  <si>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</si>
  <si>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</si>
  <si>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</si>
  <si>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</si>
  <si>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</si>
  <si>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</si>
  <si>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</si>
  <si>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</si>
  <si>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</si>
  <si>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</si>
  <si>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</si>
  <si>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</si>
  <si>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</si>
  <si>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</si>
  <si>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</si>
  <si>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</si>
  <si>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</si>
  <si>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</si>
  <si>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</si>
  <si>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</si>
  <si>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</si>
  <si>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</si>
  <si>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</si>
  <si>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</si>
  <si>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</si>
  <si>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</si>
  <si>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</si>
  <si>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</si>
  <si>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</si>
  <si>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</si>
  <si>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</si>
  <si>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</si>
  <si>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</si>
  <si>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</si>
  <si>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</si>
  <si>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</si>
  <si>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</si>
  <si>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</si>
  <si>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</si>
  <si>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</si>
  <si>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</si>
  <si>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</si>
  <si>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</si>
  <si>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</si>
  <si>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</si>
  <si>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</si>
  <si>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</si>
  <si>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</si>
  <si>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</si>
  <si>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</si>
  <si>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</si>
  <si>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</si>
  <si>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</si>
  <si>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</si>
  <si>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</si>
  <si>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</si>
  <si>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</si>
  <si>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</si>
  <si>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</si>
  <si>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</si>
  <si>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</si>
  <si>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</si>
  <si>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</si>
  <si>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</si>
  <si>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</si>
  <si>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</si>
  <si>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</si>
  <si>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</si>
  <si>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</si>
  <si>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</si>
  <si>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</si>
  <si>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</si>
  <si>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</si>
  <si>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</si>
  <si>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</si>
  <si>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</si>
  <si>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</si>
  <si>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</si>
  <si>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</si>
  <si>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</si>
  <si>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</si>
  <si>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</si>
  <si>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</si>
  <si>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</si>
  <si>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</si>
  <si>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</si>
  <si>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</si>
  <si>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</si>
  <si>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</si>
  <si>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</si>
  <si>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</si>
  <si>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</si>
  <si>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</si>
  <si>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</si>
  <si>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</si>
  <si>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</si>
  <si>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</si>
  <si>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</si>
  <si>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</si>
  <si>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</si>
  <si>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</si>
  <si>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</si>
  <si>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</si>
  <si>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</si>
  <si>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</si>
  <si>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</si>
  <si>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</si>
  <si>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</si>
  <si>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</si>
  <si>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</si>
  <si>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</si>
  <si>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</si>
  <si>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</si>
  <si>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</si>
  <si>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</si>
  <si>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</si>
  <si>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</si>
  <si>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</si>
  <si>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</si>
  <si>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</si>
  <si>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</si>
  <si>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</si>
  <si>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</si>
  <si>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</si>
  <si>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</si>
  <si>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</si>
  <si>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</si>
  <si>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</si>
  <si>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</si>
  <si>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</si>
  <si>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</si>
  <si>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</si>
  <si>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</si>
  <si>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</si>
  <si>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</si>
  <si>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</si>
  <si>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</si>
  <si>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</si>
  <si>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</si>
  <si>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</si>
  <si>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</si>
  <si>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</si>
  <si>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</si>
  <si>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</si>
  <si>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</si>
  <si>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</si>
  <si>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</si>
  <si>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</si>
  <si>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</si>
  <si>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</si>
  <si>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</si>
  <si>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</si>
  <si>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</si>
  <si>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</si>
  <si>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</si>
  <si>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</si>
  <si>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</si>
  <si>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</si>
  <si>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</si>
  <si>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</si>
  <si>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</si>
  <si>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</si>
  <si>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</si>
  <si>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</si>
  <si>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</si>
  <si>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</si>
  <si>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</si>
  <si>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</si>
  <si>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</si>
  <si>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</si>
  <si>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</si>
  <si>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</si>
  <si>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</si>
  <si>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</si>
  <si>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</si>
  <si>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</si>
  <si>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</si>
  <si>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</si>
  <si>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</si>
  <si>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</si>
  <si>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</si>
  <si>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</si>
  <si>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</si>
  <si>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</si>
  <si>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</si>
  <si>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</si>
  <si>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</si>
  <si>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</si>
  <si>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</si>
  <si>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</si>
  <si>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</si>
  <si>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</si>
  <si>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</si>
  <si>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</si>
  <si>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</si>
  <si>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</si>
  <si>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</si>
  <si>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</si>
  <si>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</si>
  <si>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</si>
  <si>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</si>
  <si>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</si>
  <si>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</si>
  <si>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</si>
  <si>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</si>
  <si>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</si>
  <si>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</si>
  <si>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</si>
  <si>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</si>
  <si>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</si>
  <si>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</si>
  <si>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</si>
  <si>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</si>
  <si>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</si>
  <si>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</si>
  <si>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</si>
  <si>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</si>
  <si>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</si>
  <si>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</si>
  <si>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</si>
  <si>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</si>
  <si>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</si>
  <si>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</si>
  <si>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</si>
  <si>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</si>
  <si>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</si>
  <si>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</si>
  <si>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</si>
  <si>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</si>
  <si>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</si>
  <si>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</si>
  <si>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</si>
  <si>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</si>
  <si>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</si>
  <si>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</si>
  <si>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</si>
  <si>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</si>
  <si>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</si>
  <si>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</si>
  <si>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</si>
  <si>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</si>
  <si>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</si>
  <si>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</si>
  <si>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</si>
  <si>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</si>
  <si>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</si>
  <si>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</si>
  <si>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</si>
  <si>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</si>
  <si>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</si>
  <si>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</si>
  <si>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</si>
  <si>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</si>
  <si>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</si>
  <si>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</si>
  <si>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</si>
  <si>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</si>
  <si>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</si>
  <si>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</si>
  <si>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</si>
  <si>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</si>
  <si>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</si>
  <si>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</si>
  <si>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</si>
  <si>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</si>
  <si>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</si>
  <si>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</si>
  <si>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</si>
  <si>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</si>
  <si>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</si>
  <si>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</si>
  <si>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</si>
  <si>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</si>
  <si>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</si>
  <si>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</si>
  <si>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</si>
  <si>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</si>
  <si>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</si>
  <si>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</si>
  <si>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</si>
  <si>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</si>
  <si>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</si>
  <si>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</si>
  <si>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</si>
  <si>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</si>
  <si>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</si>
  <si>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</si>
  <si>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</si>
  <si>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</si>
  <si>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</si>
  <si>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</si>
  <si>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</si>
  <si>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</si>
  <si>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</si>
  <si>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</si>
  <si>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</si>
  <si>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</si>
  <si>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</si>
  <si>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</si>
  <si>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</si>
  <si>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</si>
  <si>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</si>
  <si>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</si>
  <si>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</si>
  <si>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</si>
  <si>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</si>
  <si>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</si>
  <si>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</si>
  <si>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</si>
  <si>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</si>
  <si>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</si>
  <si>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</si>
  <si>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</si>
  <si>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</si>
  <si>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</si>
  <si>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</si>
  <si>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</si>
  <si>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</si>
  <si>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</si>
  <si>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</si>
  <si>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</si>
  <si>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</si>
  <si>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</si>
  <si>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</si>
  <si>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</si>
  <si>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</si>
  <si>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</si>
  <si>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</si>
  <si>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</si>
  <si>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</si>
  <si>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</si>
  <si>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</si>
  <si>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</si>
  <si>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</si>
  <si>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</si>
  <si>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</si>
  <si>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</si>
  <si>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</si>
  <si>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</si>
  <si>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</si>
  <si>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</si>
  <si>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</si>
  <si>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</si>
  <si>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</si>
  <si>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</si>
  <si>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</si>
  <si>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</si>
  <si>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</si>
  <si>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</si>
  <si>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</si>
  <si>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</si>
  <si>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</si>
  <si>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</si>
  <si>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</si>
  <si>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</si>
  <si>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</si>
  <si>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</si>
  <si>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</si>
  <si>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</si>
  <si>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</si>
  <si>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</si>
  <si>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</si>
  <si>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</si>
  <si>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</si>
  <si>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</si>
  <si>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</si>
  <si>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</si>
  <si>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</si>
  <si>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</si>
  <si>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</si>
  <si>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</si>
  <si>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</si>
  <si>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</si>
  <si>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</si>
  <si>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</si>
  <si>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</si>
  <si>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</si>
  <si>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</si>
  <si>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</si>
  <si>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</si>
  <si>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</si>
  <si>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</si>
  <si>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</si>
  <si>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</si>
  <si>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</si>
  <si>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</si>
  <si>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</si>
  <si>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</si>
  <si>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</si>
  <si>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</si>
  <si>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</si>
  <si>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</si>
  <si>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</si>
  <si>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</si>
  <si>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</si>
  <si>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</si>
  <si>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</si>
  <si>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</si>
  <si>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</si>
  <si>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</si>
  <si>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</si>
  <si>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</si>
  <si>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</si>
  <si>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</si>
  <si>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</si>
  <si>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</si>
  <si>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</si>
  <si>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</si>
  <si>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</si>
  <si>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</si>
  <si>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</si>
  <si>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</si>
  <si>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</si>
  <si>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</si>
  <si>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</si>
  <si>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</si>
  <si>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</si>
  <si>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</si>
  <si>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</si>
  <si>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</si>
  <si>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</si>
  <si>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</si>
  <si>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</si>
  <si>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</si>
  <si>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</si>
  <si>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</si>
  <si>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</si>
  <si>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</si>
  <si>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</si>
  <si>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</si>
  <si>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</si>
  <si>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</si>
  <si>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</si>
  <si>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</si>
  <si>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</si>
  <si>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</si>
  <si>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</si>
  <si>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</si>
  <si>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</si>
  <si>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</si>
  <si>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</si>
  <si>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</si>
  <si>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</si>
  <si>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</si>
  <si>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</si>
  <si>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</si>
  <si>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</si>
  <si>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</si>
  <si>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</si>
  <si>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</si>
  <si>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</si>
  <si>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</si>
  <si>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</si>
  <si>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</si>
  <si>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</si>
  <si>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</si>
  <si>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</si>
  <si>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</si>
  <si>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</si>
  <si>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</si>
  <si>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</si>
  <si>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</si>
  <si>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</si>
  <si>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</si>
  <si>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</si>
  <si>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</si>
  <si>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</si>
  <si>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</si>
  <si>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</si>
  <si>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</si>
  <si>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</si>
  <si>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</si>
  <si>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</si>
  <si>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</si>
  <si>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</si>
  <si>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</si>
  <si>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</si>
  <si>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</si>
  <si>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</si>
  <si>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</si>
  <si>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</si>
  <si>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</si>
  <si>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</si>
  <si>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</si>
  <si>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</si>
  <si>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</si>
  <si>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</si>
  <si>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</si>
  <si>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</si>
  <si>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</si>
  <si>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</si>
  <si>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</si>
  <si>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</si>
  <si>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</si>
  <si>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</si>
  <si>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</si>
  <si>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</si>
  <si>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</si>
  <si>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</si>
  <si>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</si>
  <si>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</si>
  <si>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</si>
  <si>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</si>
  <si>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</si>
  <si>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</si>
  <si>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</si>
  <si>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</si>
  <si>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</si>
  <si>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</si>
  <si>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</si>
  <si>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</si>
  <si>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</si>
  <si>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</si>
  <si>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</si>
  <si>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</si>
  <si>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</si>
  <si>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</si>
  <si>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</si>
  <si>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</si>
  <si>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</si>
  <si>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</si>
  <si>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</si>
  <si>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</si>
  <si>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</si>
  <si>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</si>
  <si>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</si>
  <si>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</si>
  <si>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</si>
  <si>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</si>
  <si>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</si>
  <si>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</si>
  <si>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</si>
  <si>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</si>
  <si>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</si>
  <si>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</si>
  <si>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</si>
  <si>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</si>
  <si>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</si>
  <si>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</si>
  <si>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</si>
  <si>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</si>
  <si>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</si>
  <si>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</si>
  <si>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</si>
  <si>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</si>
  <si>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</si>
  <si>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</si>
  <si>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</si>
  <si>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</si>
  <si>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</si>
  <si>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</si>
  <si>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</si>
  <si>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</si>
  <si>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</si>
  <si>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</si>
  <si>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</si>
  <si>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</si>
  <si>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</si>
  <si>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</si>
  <si>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</si>
  <si>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</si>
  <si>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</si>
  <si>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</si>
  <si>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</si>
  <si>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</si>
  <si>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</si>
  <si>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</si>
  <si>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</si>
  <si>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</si>
  <si>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</si>
  <si>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</si>
  <si>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</si>
  <si>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</si>
  <si>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</si>
  <si>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</si>
  <si>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</si>
  <si>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</si>
  <si>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</si>
  <si>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</si>
  <si>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</si>
  <si>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</si>
  <si>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</si>
  <si>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</si>
  <si>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</si>
  <si>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</si>
  <si>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</si>
  <si>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</si>
  <si>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</si>
  <si>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</si>
  <si>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</si>
  <si>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</si>
  <si>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</si>
  <si>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</si>
  <si>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</si>
  <si>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</si>
  <si>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</si>
  <si>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</si>
  <si>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</si>
  <si>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</si>
  <si>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</si>
  <si>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</si>
  <si>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</si>
  <si>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</si>
  <si>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</si>
  <si>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</si>
  <si>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</si>
  <si>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</si>
  <si>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</si>
  <si>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</si>
  <si>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</si>
  <si>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</si>
  <si>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</si>
  <si>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</si>
  <si>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</si>
  <si>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</si>
  <si>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</si>
  <si>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</si>
  <si>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</si>
  <si>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</si>
  <si>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</si>
  <si>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</si>
  <si>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</si>
  <si>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</si>
  <si>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</si>
  <si>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</si>
  <si>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</si>
  <si>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</si>
  <si>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</si>
  <si>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</si>
  <si>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</si>
  <si>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</si>
  <si>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</si>
  <si>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</si>
  <si>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</si>
  <si>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</si>
  <si>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</si>
  <si>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</si>
  <si>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</si>
  <si>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</si>
  <si>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</si>
  <si>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</si>
  <si>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</si>
  <si>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</si>
  <si>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</si>
  <si>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</si>
  <si>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</si>
  <si>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</si>
  <si>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</si>
  <si>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</si>
  <si>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</si>
  <si>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</si>
  <si>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</si>
  <si>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</si>
  <si>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</si>
  <si>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</si>
  <si>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</si>
  <si>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</si>
  <si>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</si>
  <si>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</si>
  <si>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</si>
  <si>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</si>
  <si>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</si>
  <si>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</si>
  <si>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</si>
  <si>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</si>
  <si>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</si>
  <si>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</si>
  <si>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</si>
  <si>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</si>
  <si>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</si>
  <si>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</si>
  <si>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</si>
  <si>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</si>
  <si>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</si>
  <si>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</si>
  <si>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</si>
  <si>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</si>
  <si>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</si>
  <si>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</si>
  <si>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</si>
  <si>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</si>
  <si>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</si>
  <si>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</si>
  <si>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</si>
  <si>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</si>
  <si>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</si>
  <si>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</si>
  <si>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</si>
  <si>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</si>
  <si>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</si>
  <si>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</si>
  <si>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</si>
  <si>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</si>
  <si>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</si>
  <si>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</si>
  <si>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</si>
  <si>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</si>
  <si>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</si>
  <si>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</si>
  <si>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</si>
  <si>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</si>
  <si>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</si>
  <si>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</si>
  <si>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</si>
  <si>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</si>
  <si>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</si>
  <si>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</si>
  <si>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</si>
  <si>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</si>
  <si>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</si>
  <si>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</si>
  <si>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</si>
  <si>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</si>
  <si>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</si>
  <si>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</si>
  <si>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</si>
  <si>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</si>
  <si>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</si>
  <si>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</si>
  <si>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</si>
  <si>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</si>
  <si>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</si>
  <si>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</si>
  <si>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</si>
  <si>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</si>
  <si>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</si>
  <si>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</si>
  <si>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</si>
  <si>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</si>
  <si>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</si>
  <si>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</si>
  <si>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</si>
  <si>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</si>
  <si>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</si>
  <si>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</si>
  <si>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</si>
  <si>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</si>
  <si>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</si>
  <si>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</si>
  <si>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</si>
  <si>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</si>
  <si>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</si>
  <si>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</si>
  <si>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</si>
  <si>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</si>
  <si>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</si>
  <si>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</si>
  <si>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</si>
  <si>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</si>
  <si>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</si>
  <si>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</si>
  <si>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</si>
  <si>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</si>
  <si>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</si>
  <si>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</si>
  <si>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</si>
  <si>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</si>
  <si>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</si>
  <si>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</si>
  <si>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</si>
  <si>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</si>
  <si>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</si>
  <si>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</si>
  <si>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</si>
  <si>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</si>
  <si>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</si>
  <si>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</si>
  <si>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</si>
  <si>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</si>
  <si>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</si>
  <si>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</si>
  <si>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</si>
  <si>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</si>
  <si>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</si>
  <si>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</si>
  <si>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</si>
  <si>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</si>
  <si>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</si>
  <si>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</si>
  <si>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</si>
  <si>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</si>
  <si>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</si>
  <si>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</si>
  <si>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</si>
  <si>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</si>
  <si>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</si>
  <si>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</si>
  <si>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</si>
  <si>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</si>
  <si>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</si>
  <si>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</si>
  <si>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</si>
  <si>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</si>
  <si>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</si>
  <si>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</si>
  <si>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</si>
  <si>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</si>
  <si>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</si>
  <si>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</si>
  <si>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</si>
  <si>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</si>
  <si>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</si>
  <si>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</si>
  <si>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</si>
  <si>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</si>
  <si>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</si>
  <si>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</si>
  <si>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</si>
  <si>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</si>
  <si>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</si>
  <si>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</si>
  <si>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</si>
  <si>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</si>
  <si>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</si>
  <si>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</si>
  <si>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</si>
  <si>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</si>
  <si>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</si>
  <si>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</si>
  <si>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</si>
  <si>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</si>
  <si>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</si>
  <si>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</si>
  <si>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</si>
  <si>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</si>
  <si>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</si>
  <si>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</si>
  <si>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</si>
  <si>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</si>
  <si>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</si>
  <si>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</si>
  <si>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</si>
  <si>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</si>
  <si>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</si>
  <si>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</si>
  <si>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</si>
  <si>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</si>
  <si>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</si>
  <si>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</si>
  <si>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</si>
  <si>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</si>
  <si>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</si>
  <si>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</si>
  <si>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</si>
  <si>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</si>
  <si>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</si>
  <si>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</si>
  <si>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</si>
  <si>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</si>
  <si>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</si>
  <si>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</si>
  <si>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</si>
  <si>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</si>
  <si>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</si>
  <si>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</si>
  <si>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</si>
  <si>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</si>
  <si>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</si>
  <si>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</si>
  <si>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</si>
  <si>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</si>
  <si>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</si>
  <si>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</si>
  <si>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</si>
  <si>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</si>
  <si>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</si>
  <si>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</si>
  <si>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</si>
  <si>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</si>
  <si>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</si>
  <si>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</si>
  <si>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</si>
  <si>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</si>
  <si>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</si>
  <si>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</si>
  <si>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</si>
  <si>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</si>
  <si>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</si>
  <si>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</si>
  <si>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</si>
  <si>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</si>
  <si>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</si>
  <si>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</si>
  <si>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</si>
  <si>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</si>
  <si>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</si>
  <si>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</si>
  <si>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</si>
  <si>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</si>
  <si>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</si>
  <si>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</si>
  <si>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</si>
  <si>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</si>
  <si>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</si>
  <si>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</si>
  <si>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</si>
  <si>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</si>
  <si>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</si>
  <si>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</si>
  <si>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</si>
  <si>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</si>
  <si>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</si>
  <si>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</si>
  <si>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</si>
  <si>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</si>
  <si>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</si>
  <si>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</si>
  <si>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</si>
  <si>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</si>
  <si>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</si>
  <si>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</si>
  <si>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</si>
  <si>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</si>
  <si>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</si>
  <si>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</si>
  <si>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</si>
  <si>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</si>
  <si>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</si>
  <si>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</si>
  <si>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</si>
  <si>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</si>
  <si>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</si>
  <si>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</si>
  <si>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</si>
  <si>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</si>
  <si>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</si>
  <si>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</si>
  <si>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</si>
  <si>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</si>
  <si>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</si>
  <si>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</si>
  <si>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</si>
  <si>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</si>
  <si>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</si>
  <si>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</si>
  <si>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</si>
  <si>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</si>
  <si>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</si>
  <si>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</si>
  <si>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</si>
  <si>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</si>
  <si>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</si>
  <si>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</si>
  <si>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</si>
  <si>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</si>
  <si>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</si>
  <si>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</si>
  <si>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</si>
  <si>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</si>
  <si>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</si>
  <si>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</si>
  <si>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</si>
  <si>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</si>
  <si>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</si>
  <si>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</si>
  <si>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</si>
  <si>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</si>
  <si>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</si>
  <si>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</si>
  <si>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</si>
  <si>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</si>
  <si>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</si>
  <si>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</si>
  <si>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</si>
  <si>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</si>
  <si>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</si>
  <si>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</si>
  <si>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</si>
  <si>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</si>
  <si>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</si>
  <si>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</si>
  <si>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</si>
  <si>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</si>
  <si>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</si>
  <si>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</si>
  <si>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</si>
  <si>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</si>
  <si>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</si>
  <si>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</si>
  <si>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</si>
  <si>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</si>
  <si>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</si>
  <si>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</si>
  <si>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</si>
  <si>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</si>
  <si>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</si>
  <si>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</si>
  <si>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</si>
  <si>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</si>
  <si>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</si>
  <si>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</si>
  <si>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</si>
  <si>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</si>
  <si>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</si>
  <si>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</si>
  <si>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</si>
  <si>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</si>
  <si>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</si>
  <si>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</si>
  <si>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</si>
  <si>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</si>
  <si>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</si>
  <si>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</si>
  <si>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</si>
  <si>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</si>
  <si>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</si>
  <si>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</si>
  <si>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</si>
  <si>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</si>
  <si>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</si>
  <si>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</si>
  <si>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</si>
  <si>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</si>
  <si>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</si>
  <si>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</si>
  <si>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</si>
  <si>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</si>
  <si>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</si>
  <si>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</si>
  <si>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</si>
  <si>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</si>
  <si>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</si>
  <si>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</si>
  <si>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</si>
  <si>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</si>
  <si>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</si>
  <si>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</si>
  <si>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</si>
  <si>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</si>
  <si>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</si>
  <si>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</si>
  <si>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</si>
  <si>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</si>
  <si>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</si>
  <si>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</si>
  <si>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</si>
  <si>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</si>
  <si>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</si>
  <si>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</si>
  <si>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</si>
  <si>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</si>
  <si>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</si>
  <si>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</si>
  <si>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</si>
  <si>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</si>
  <si>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</si>
  <si>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</si>
  <si>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</si>
  <si>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</si>
  <si>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</si>
  <si>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</si>
  <si>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</si>
  <si>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</si>
  <si>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</si>
  <si>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</si>
  <si>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</si>
  <si>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</si>
  <si>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</si>
  <si>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</si>
  <si>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</si>
  <si>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</si>
  <si>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</si>
  <si>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</si>
  <si>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</si>
  <si>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</si>
  <si>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</si>
  <si>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</si>
  <si>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</si>
  <si>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</si>
  <si>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</si>
  <si>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</si>
  <si>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</si>
  <si>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</si>
  <si>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</si>
  <si>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</si>
  <si>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</si>
  <si>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</si>
  <si>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</si>
  <si>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</si>
  <si>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</si>
  <si>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</si>
  <si>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</si>
  <si>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</si>
  <si>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</si>
  <si>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</si>
  <si>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</si>
  <si>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</si>
  <si>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</si>
  <si>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</si>
  <si>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</si>
  <si>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</si>
  <si>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</si>
  <si>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</si>
  <si>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</si>
  <si>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</si>
  <si>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</si>
  <si>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</si>
  <si>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</si>
  <si>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</si>
  <si>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</si>
  <si>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</si>
  <si>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</si>
  <si>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</si>
  <si>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</si>
  <si>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</si>
  <si>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</si>
  <si>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</si>
  <si>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</si>
  <si>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</si>
  <si>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</si>
  <si>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</si>
  <si>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</si>
  <si>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</si>
  <si>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</si>
  <si>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</si>
  <si>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</si>
  <si>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</si>
  <si>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</si>
  <si>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</si>
  <si>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</si>
  <si>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</si>
  <si>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</si>
  <si>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</si>
  <si>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</si>
  <si>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</si>
  <si>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</si>
  <si>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</si>
  <si>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</si>
  <si>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</si>
  <si>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</si>
  <si>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</si>
  <si>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</si>
  <si>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</si>
  <si>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</si>
  <si>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</si>
  <si>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</si>
  <si>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</si>
  <si>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</si>
  <si>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</si>
  <si>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</si>
  <si>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</si>
  <si>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</si>
  <si>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</si>
  <si>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</si>
  <si>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</si>
  <si>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</si>
  <si>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</si>
  <si>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</si>
  <si>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</si>
  <si>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</si>
  <si>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</si>
  <si>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</si>
  <si>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</si>
  <si>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</si>
  <si>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</si>
  <si>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</si>
  <si>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</si>
  <si>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</si>
  <si>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</si>
  <si>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</si>
  <si>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</si>
  <si>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</si>
  <si>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</si>
  <si>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</si>
  <si>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</si>
  <si>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</si>
  <si>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</si>
  <si>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</si>
  <si>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</si>
  <si>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</si>
  <si>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</si>
  <si>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</si>
  <si>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</si>
  <si>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</si>
  <si>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</si>
  <si>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</si>
  <si>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</si>
  <si>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</si>
  <si>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</si>
  <si>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</si>
  <si>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</si>
  <si>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</si>
  <si>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</si>
  <si>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</si>
  <si>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</si>
  <si>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</si>
  <si>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</si>
  <si>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</si>
  <si>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</si>
  <si>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</si>
  <si>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</si>
  <si>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</si>
  <si>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</si>
  <si>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</si>
  <si>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</si>
  <si>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</si>
  <si>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</si>
  <si>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</si>
  <si>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</si>
  <si>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</si>
  <si>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</si>
  <si>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</si>
  <si>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</si>
  <si>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</si>
  <si>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</si>
  <si>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</si>
  <si>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</si>
  <si>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</si>
  <si>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</si>
  <si>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</si>
  <si>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</si>
  <si>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</si>
  <si>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</si>
  <si>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</si>
  <si>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</si>
  <si>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</si>
  <si>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</si>
  <si>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</si>
  <si>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</si>
  <si>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</si>
  <si>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</si>
  <si>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</si>
  <si>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</si>
  <si>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</si>
  <si>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</si>
  <si>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</si>
  <si>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</si>
  <si>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</si>
  <si>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</si>
  <si>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</si>
  <si>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</si>
  <si>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</si>
  <si>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</si>
  <si>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</si>
  <si>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</si>
  <si>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</si>
  <si>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</si>
  <si>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</si>
  <si>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</si>
  <si>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</si>
  <si>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</si>
  <si>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</si>
  <si>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</si>
  <si>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</si>
  <si>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</si>
  <si>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</si>
  <si>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</si>
  <si>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</si>
  <si>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</si>
  <si>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</si>
  <si>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</si>
  <si>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</si>
  <si>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</si>
  <si>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</si>
  <si>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</si>
  <si>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</si>
  <si>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</si>
  <si>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</si>
  <si>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</si>
  <si>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</si>
  <si>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</si>
  <si>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</si>
  <si>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</si>
  <si>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</si>
  <si>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</si>
  <si>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</si>
  <si>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</si>
  <si>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</si>
  <si>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</si>
  <si>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</si>
  <si>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</si>
  <si>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</si>
  <si>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</si>
  <si>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</si>
  <si>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</si>
  <si>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</si>
  <si>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</si>
  <si>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</si>
  <si>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</si>
  <si>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</si>
  <si>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</si>
  <si>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</si>
  <si>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</si>
  <si>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</si>
  <si>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</si>
  <si>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</si>
  <si>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</si>
  <si>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</si>
  <si>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</si>
  <si>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</si>
  <si>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</si>
  <si>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</si>
  <si>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</si>
  <si>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</si>
  <si>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</si>
  <si>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</si>
  <si>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</si>
  <si>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</si>
  <si>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</si>
  <si>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</si>
  <si>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</si>
  <si>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</si>
  <si>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</si>
  <si>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</si>
  <si>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</si>
  <si>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</si>
  <si>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</si>
  <si>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</si>
  <si>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</si>
  <si>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</si>
  <si>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</si>
  <si>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</si>
  <si>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</si>
  <si>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</si>
  <si>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</si>
  <si>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</si>
  <si>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</si>
  <si>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</si>
  <si>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</si>
  <si>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</si>
  <si>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</si>
  <si>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</si>
  <si>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</si>
  <si>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</si>
  <si>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</si>
  <si>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</si>
  <si>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</si>
  <si>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</si>
  <si>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</si>
  <si>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</si>
  <si>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</si>
  <si>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</si>
  <si>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</si>
  <si>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</si>
  <si>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</si>
  <si>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</si>
  <si>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</si>
  <si>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</si>
  <si>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</si>
  <si>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</si>
  <si>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</si>
  <si>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</si>
  <si>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</si>
  <si>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</si>
  <si>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</si>
  <si>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</si>
  <si>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</si>
  <si>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</si>
  <si>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</si>
  <si>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</si>
  <si>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</si>
  <si>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</si>
  <si>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</si>
  <si>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</si>
  <si>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</si>
  <si>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</si>
  <si>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</si>
  <si>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</si>
  <si>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</si>
  <si>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</si>
  <si>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</si>
  <si>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</si>
  <si>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</si>
  <si>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</si>
  <si>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</si>
  <si>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</si>
  <si>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</si>
  <si>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</si>
  <si>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</si>
  <si>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</si>
  <si>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</si>
  <si>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</si>
  <si>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</si>
  <si>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</si>
  <si>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</si>
  <si>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</si>
  <si>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</si>
  <si>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</si>
  <si>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</si>
  <si>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</si>
  <si>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</si>
  <si>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</si>
  <si>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</si>
  <si>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</si>
  <si>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</si>
  <si>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</si>
  <si>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</si>
  <si>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</si>
  <si>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</si>
  <si>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</si>
  <si>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</si>
  <si>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</si>
  <si>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</si>
  <si>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</si>
  <si>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</si>
  <si>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</si>
  <si>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</si>
  <si>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</si>
  <si>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</si>
  <si>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</si>
  <si>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</si>
  <si>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</si>
  <si>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</si>
  <si>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</si>
  <si>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</si>
  <si>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</si>
  <si>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</si>
  <si>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</si>
  <si>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</si>
  <si>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</si>
  <si>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</si>
  <si>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</si>
  <si>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</si>
  <si>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</si>
  <si>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</si>
  <si>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</si>
  <si>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</si>
  <si>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</si>
  <si>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</si>
  <si>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</si>
  <si>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</si>
  <si>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</si>
  <si>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</si>
  <si>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</si>
  <si>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</si>
  <si>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</si>
  <si>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</si>
  <si>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</si>
  <si>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</si>
  <si>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</si>
  <si>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</si>
  <si>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</si>
  <si>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</si>
  <si>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</si>
  <si>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</si>
  <si>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</si>
  <si>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</si>
  <si>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</si>
  <si>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</si>
  <si>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</si>
  <si>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</si>
  <si>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</si>
  <si>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</si>
  <si>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</si>
  <si>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</si>
  <si>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</si>
  <si>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</si>
  <si>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</si>
  <si>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</si>
  <si>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</si>
  <si>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</si>
  <si>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</si>
  <si>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</si>
  <si>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</si>
  <si>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</si>
  <si>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</si>
  <si>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</si>
  <si>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</si>
  <si>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</si>
  <si>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</si>
  <si>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</si>
  <si>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</si>
  <si>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</si>
  <si>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</si>
  <si>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</si>
  <si>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</si>
  <si>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</si>
  <si>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</si>
  <si>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</si>
  <si>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</si>
  <si>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</si>
  <si>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</si>
  <si>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</si>
  <si>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</si>
  <si>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</si>
  <si>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</si>
  <si>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</si>
  <si>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</si>
  <si>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</si>
  <si>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</si>
  <si>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</si>
  <si>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</si>
  <si>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</si>
  <si>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</si>
  <si>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</si>
  <si>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</si>
  <si>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</si>
  <si>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</si>
  <si>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</si>
  <si>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</si>
  <si>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</si>
  <si>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</si>
  <si>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</si>
  <si>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</si>
  <si>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</si>
  <si>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</si>
  <si>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</si>
  <si>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</si>
  <si>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</si>
  <si>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</si>
  <si>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</si>
  <si>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</si>
  <si>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</si>
  <si>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</si>
  <si>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</si>
  <si>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</si>
  <si>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</si>
  <si>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</si>
  <si>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</si>
  <si>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</si>
  <si>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</si>
  <si>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</si>
  <si>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</si>
  <si>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</si>
  <si>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</si>
  <si>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</si>
  <si>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</si>
  <si>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</si>
  <si>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</si>
  <si>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</si>
  <si>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</si>
  <si>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</si>
  <si>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</si>
  <si>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</si>
  <si>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</si>
  <si>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</si>
  <si>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</si>
  <si>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</si>
  <si>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</si>
  <si>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</si>
  <si>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</si>
  <si>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</si>
  <si>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</si>
  <si>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</si>
  <si>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</si>
  <si>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</si>
  <si>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</si>
  <si>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</si>
  <si>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</si>
  <si>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</si>
  <si>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</si>
  <si>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</si>
  <si>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</si>
  <si>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</si>
  <si>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</si>
  <si>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</si>
  <si>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</si>
  <si>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</si>
  <si>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</si>
  <si>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</si>
  <si>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</si>
  <si>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</si>
  <si>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</si>
  <si>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</si>
  <si>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</si>
  <si>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</si>
  <si>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</si>
  <si>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</si>
  <si>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</si>
  <si>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</si>
  <si>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</si>
  <si>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</si>
  <si>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</si>
  <si>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</si>
  <si>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</si>
  <si>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</si>
  <si>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</si>
  <si>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</si>
  <si>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</si>
  <si>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</si>
  <si>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</si>
  <si>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</si>
  <si>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</si>
  <si>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</si>
  <si>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</si>
  <si>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</si>
  <si>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</si>
  <si>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</si>
  <si>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</si>
  <si>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</si>
  <si>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</si>
  <si>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</si>
  <si>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</si>
  <si>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</si>
  <si>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</si>
  <si>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</si>
  <si>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</si>
  <si>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</si>
  <si>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</si>
  <si>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</si>
  <si>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</si>
  <si>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</si>
  <si>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</si>
  <si>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</si>
  <si>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</si>
  <si>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</si>
  <si>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</si>
  <si>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</si>
  <si>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</si>
  <si>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</si>
  <si>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</si>
  <si>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</si>
  <si>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</si>
  <si>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</si>
  <si>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</si>
  <si>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</si>
  <si>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</si>
  <si>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</si>
  <si>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</si>
  <si>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</si>
  <si>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</si>
  <si>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</si>
  <si>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</si>
  <si>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</si>
  <si>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</si>
  <si>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</si>
  <si>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</si>
  <si>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</si>
  <si>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</si>
  <si>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</si>
  <si>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</si>
  <si>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</si>
  <si>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</si>
  <si>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</si>
  <si>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</si>
  <si>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</si>
  <si>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</si>
  <si>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</si>
  <si>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</si>
  <si>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</si>
  <si>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</si>
  <si>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</si>
  <si>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</si>
  <si>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</si>
  <si>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</si>
  <si>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</si>
  <si>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</si>
  <si>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</si>
  <si>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</si>
  <si>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</si>
  <si>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</si>
  <si>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</si>
  <si>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</si>
  <si>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</si>
  <si>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</si>
  <si>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</si>
  <si>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</si>
  <si>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</si>
  <si>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</si>
  <si>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</si>
  <si>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</si>
  <si>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</si>
  <si>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</si>
  <si>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</si>
  <si>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</si>
  <si>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</si>
  <si>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</si>
  <si>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</si>
  <si>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</si>
  <si>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</si>
  <si>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</si>
  <si>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</si>
  <si>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</si>
  <si>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</si>
  <si>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</si>
  <si>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</si>
  <si>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</si>
  <si>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</si>
  <si>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</si>
  <si>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</si>
  <si>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</si>
  <si>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</si>
  <si>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</si>
  <si>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</si>
  <si>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</si>
  <si>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</si>
  <si>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</si>
  <si>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</si>
  <si>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</si>
  <si>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</si>
  <si>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</si>
  <si>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</si>
  <si>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</si>
  <si>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</si>
  <si>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</si>
  <si>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</si>
  <si>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</si>
  <si>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</si>
  <si>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</si>
  <si>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</si>
  <si>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</si>
  <si>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</si>
  <si>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</si>
  <si>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</si>
  <si>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</si>
  <si>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</si>
  <si>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</si>
  <si>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</si>
  <si>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</si>
  <si>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</si>
  <si>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</si>
  <si>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</si>
  <si>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</si>
  <si>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</si>
  <si>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</si>
  <si>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</si>
  <si>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</si>
  <si>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</si>
  <si>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</si>
  <si>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</si>
  <si>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</si>
  <si>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</si>
  <si>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</si>
  <si>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</si>
  <si>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</si>
  <si>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</si>
  <si>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</si>
  <si>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</si>
  <si>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</si>
  <si>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</si>
  <si>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</si>
  <si>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</si>
  <si>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</si>
  <si>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</si>
  <si>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</si>
  <si>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</si>
  <si>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</si>
  <si>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</si>
  <si>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</si>
  <si>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</si>
  <si>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</si>
  <si>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</si>
  <si>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</si>
  <si>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</si>
  <si>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</si>
  <si>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</si>
  <si>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</si>
  <si>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</si>
  <si>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</si>
  <si>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</si>
  <si>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</si>
  <si>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</si>
  <si>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</si>
  <si>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</si>
  <si>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</si>
  <si>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</si>
  <si>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</si>
  <si>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</si>
  <si>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</si>
  <si>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</si>
  <si>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</si>
  <si>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</si>
  <si>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</si>
  <si>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</si>
  <si>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</si>
  <si>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</si>
  <si>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</si>
  <si>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</si>
  <si>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</si>
  <si>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</si>
  <si>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</si>
  <si>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</si>
  <si>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</si>
  <si>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</si>
  <si>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</si>
  <si>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</si>
  <si>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</si>
  <si>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</si>
  <si>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</si>
  <si>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</si>
  <si>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</si>
  <si>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</si>
  <si>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</si>
  <si>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</si>
  <si>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</si>
  <si>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</si>
  <si>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</si>
  <si>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</si>
  <si>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</si>
  <si>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</si>
  <si>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</si>
  <si>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</si>
  <si>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</si>
  <si>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</si>
  <si>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</si>
  <si>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</si>
  <si>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</si>
  <si>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</si>
  <si>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</si>
  <si>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</si>
  <si>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</si>
  <si>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</si>
  <si>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</si>
  <si>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</si>
  <si>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</si>
  <si>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</si>
  <si>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</si>
  <si>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</si>
  <si>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</si>
  <si>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</si>
  <si>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</si>
  <si>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</si>
  <si>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</si>
  <si>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</si>
  <si>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</si>
  <si>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</si>
  <si>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</si>
  <si>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</si>
  <si>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</si>
  <si>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</si>
  <si>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</si>
  <si>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</si>
  <si>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</si>
  <si>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</si>
  <si>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</si>
  <si>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</si>
  <si>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</si>
  <si>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</si>
  <si>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</si>
  <si>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</si>
  <si>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</si>
  <si>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</si>
  <si>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</si>
  <si>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</si>
  <si>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</si>
  <si>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</si>
  <si>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</si>
  <si>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</si>
  <si>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</si>
  <si>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</si>
  <si>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</si>
  <si>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</si>
  <si>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</si>
  <si>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</si>
  <si>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</si>
  <si>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</si>
  <si>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</si>
  <si>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</si>
  <si>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</si>
  <si>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</si>
  <si>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</si>
  <si>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</si>
  <si>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</si>
  <si>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</si>
  <si>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</si>
  <si>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</si>
  <si>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</si>
  <si>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</si>
  <si>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</si>
  <si>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</si>
  <si>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</si>
  <si>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</si>
  <si>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</si>
  <si>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</si>
  <si>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</si>
  <si>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</si>
  <si>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</si>
  <si>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</si>
  <si>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</si>
  <si>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</si>
  <si>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</si>
  <si>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</si>
  <si>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</si>
  <si>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</si>
  <si>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</si>
  <si>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</si>
  <si>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</si>
  <si>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</si>
  <si>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</si>
  <si>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</si>
  <si>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</si>
  <si>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</si>
  <si>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</si>
  <si>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</si>
  <si>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</si>
  <si>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</si>
  <si>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</si>
  <si>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</si>
  <si>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</si>
  <si>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</si>
  <si>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</si>
  <si>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</si>
  <si>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</si>
  <si>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</si>
  <si>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</si>
  <si>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</si>
  <si>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</si>
  <si>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</si>
  <si>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</si>
  <si>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</si>
  <si>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</si>
  <si>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</si>
  <si>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</si>
  <si>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</si>
  <si>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</si>
  <si>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</si>
  <si>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</si>
  <si>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</si>
  <si>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</si>
  <si>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</si>
  <si>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</si>
  <si>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</si>
  <si>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</si>
  <si>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</si>
  <si>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</si>
  <si>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</si>
  <si>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</si>
  <si>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</si>
  <si>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</si>
  <si>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</si>
  <si>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</si>
  <si>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</si>
  <si>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</si>
  <si>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</si>
  <si>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</si>
  <si>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</si>
  <si>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</si>
  <si>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</si>
  <si>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</si>
  <si>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</si>
  <si>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</si>
  <si>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</si>
  <si>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</si>
  <si>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</si>
  <si>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</si>
  <si>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</si>
  <si>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</si>
  <si>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</si>
  <si>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</si>
  <si>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</si>
  <si>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</si>
  <si>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</si>
  <si>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</si>
  <si>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</si>
  <si>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</si>
  <si>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</si>
  <si>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</si>
  <si>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</si>
  <si>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</si>
  <si>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</si>
  <si>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</si>
  <si>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</si>
  <si>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</si>
  <si>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</si>
  <si>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</si>
  <si>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</si>
  <si>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</si>
  <si>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</si>
  <si>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</si>
  <si>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</si>
  <si>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</si>
  <si>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</si>
  <si>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</si>
  <si>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</si>
  <si>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</si>
  <si>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</si>
  <si>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</si>
  <si>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</si>
  <si>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</si>
  <si>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</si>
  <si>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</si>
  <si>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</si>
  <si>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</si>
  <si>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</si>
  <si>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</si>
  <si>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</si>
  <si>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</si>
  <si>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</si>
  <si>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</si>
  <si>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</si>
  <si>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</si>
  <si>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</si>
  <si>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</si>
  <si>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</si>
  <si>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</si>
  <si>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</si>
  <si>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</si>
  <si>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</si>
  <si>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</si>
  <si>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</si>
  <si>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</si>
  <si>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</si>
  <si>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</si>
  <si>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</si>
  <si>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</si>
  <si>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</si>
  <si>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</si>
  <si>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</si>
  <si>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</si>
  <si>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</si>
  <si>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</si>
  <si>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</si>
  <si>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</si>
  <si>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</si>
  <si>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</si>
  <si>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</si>
  <si>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</si>
  <si>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</si>
  <si>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</si>
  <si>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</si>
  <si>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</si>
  <si>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</si>
  <si>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</si>
  <si>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</si>
  <si>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</si>
  <si>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</si>
  <si>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</si>
  <si>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</si>
  <si>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</si>
  <si>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</si>
  <si>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</si>
  <si>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</si>
  <si>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</si>
  <si>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</si>
  <si>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</si>
  <si>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</si>
  <si>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</si>
  <si>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</si>
  <si>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</si>
  <si>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</si>
  <si>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</si>
  <si>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</si>
  <si>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</si>
  <si>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</si>
  <si>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</si>
  <si>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</si>
  <si>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</si>
  <si>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</si>
  <si>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</si>
  <si>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</si>
  <si>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</si>
  <si>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</si>
  <si>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</si>
  <si>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</si>
  <si>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</si>
  <si>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</si>
  <si>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</si>
  <si>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</si>
  <si>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</si>
  <si>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</si>
  <si>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</si>
  <si>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</si>
  <si>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</si>
  <si>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</si>
  <si>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</si>
  <si>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</si>
  <si>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</si>
  <si>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</si>
  <si>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</si>
  <si>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</si>
  <si>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</si>
  <si>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</si>
  <si>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</si>
  <si>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</si>
  <si>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</si>
  <si>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</si>
  <si>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</si>
  <si>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</si>
  <si>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</si>
  <si>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</si>
  <si>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</si>
  <si>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</si>
  <si>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</si>
  <si>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</si>
  <si>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</si>
  <si>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</si>
  <si>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</si>
  <si>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</si>
  <si>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</si>
  <si>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</si>
  <si>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</si>
  <si>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</si>
  <si>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</si>
  <si>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</si>
  <si>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</si>
  <si>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</si>
  <si>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</si>
  <si>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</si>
  <si>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</si>
  <si>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</si>
  <si>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</si>
  <si>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</si>
  <si>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</si>
  <si>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</si>
  <si>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</si>
  <si>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</si>
  <si>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</si>
  <si>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</si>
  <si>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</si>
  <si>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</si>
  <si>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</si>
  <si>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</si>
  <si>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</si>
  <si>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</si>
  <si>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</si>
  <si>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</si>
  <si>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</si>
  <si>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</si>
  <si>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</si>
  <si>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</si>
  <si>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</si>
  <si>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</si>
  <si>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</si>
  <si>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</si>
  <si>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</si>
  <si>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</si>
  <si>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</si>
  <si>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</si>
  <si>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</si>
  <si>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</si>
  <si>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</si>
  <si>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</si>
  <si>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</si>
  <si>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</si>
  <si>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</si>
  <si>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</si>
  <si>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</si>
  <si>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</si>
  <si>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</si>
  <si>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</si>
  <si>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</si>
  <si>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</si>
  <si>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</si>
  <si>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</si>
  <si>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</si>
  <si>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</si>
  <si>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</si>
  <si>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</si>
  <si>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</si>
  <si>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</si>
  <si>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</si>
  <si>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</si>
  <si>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</si>
  <si>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</si>
  <si>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</si>
  <si>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</si>
  <si>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</si>
  <si>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</si>
  <si>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</si>
  <si>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</si>
  <si>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</si>
  <si>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</si>
  <si>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</si>
  <si>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</si>
  <si>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</si>
  <si>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</si>
  <si>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</si>
  <si>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</si>
  <si>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</si>
  <si>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</si>
  <si>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</si>
  <si>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</si>
  <si>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</si>
  <si>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</si>
  <si>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</si>
  <si>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</si>
  <si>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</si>
  <si>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</si>
  <si>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</si>
  <si>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</si>
  <si>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</si>
  <si>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</si>
  <si>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</si>
  <si>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</si>
  <si>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</si>
  <si>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</si>
  <si>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</si>
  <si>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</si>
  <si>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</si>
  <si>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</si>
  <si>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</si>
  <si>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</si>
  <si>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</si>
  <si>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</si>
  <si>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</si>
  <si>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</si>
  <si>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</si>
  <si>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</si>
  <si>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</si>
  <si>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</si>
  <si>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</si>
  <si>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</si>
  <si>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</si>
  <si>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</si>
  <si>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</si>
  <si>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</si>
  <si>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</si>
  <si>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</si>
  <si>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</si>
  <si>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</si>
  <si>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</si>
  <si>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</si>
  <si>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</si>
  <si>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</si>
  <si>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</si>
  <si>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</si>
  <si>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</si>
  <si>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</si>
  <si>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</si>
  <si>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</si>
  <si>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</si>
  <si>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</si>
  <si>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</si>
  <si>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</si>
  <si>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</si>
  <si>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</si>
  <si>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</si>
  <si>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</si>
  <si>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</si>
  <si>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</si>
  <si>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</si>
  <si>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</si>
  <si>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</si>
  <si>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</si>
  <si>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</si>
  <si>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</si>
  <si>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</si>
  <si>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</si>
  <si>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</si>
  <si>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</si>
  <si>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</si>
  <si>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</si>
  <si>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</si>
  <si>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</si>
  <si>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</si>
  <si>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</si>
  <si>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</si>
  <si>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</si>
  <si>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</si>
  <si>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</si>
  <si>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</si>
  <si>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</si>
  <si>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</si>
  <si>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</si>
  <si>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</si>
  <si>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</si>
  <si>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</si>
  <si>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</si>
  <si>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</si>
  <si>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</si>
  <si>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</si>
  <si>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</si>
  <si>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</si>
  <si>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</si>
  <si>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</si>
  <si>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</si>
  <si>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</si>
  <si>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</si>
  <si>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</si>
  <si>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</si>
  <si>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</si>
  <si>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</si>
  <si>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</si>
  <si>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</si>
  <si>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</si>
  <si>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</si>
  <si>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</si>
  <si>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</si>
  <si>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</si>
  <si>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</si>
  <si>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</si>
  <si>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</si>
  <si>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</si>
  <si>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</si>
  <si>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</si>
  <si>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</si>
  <si>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</si>
  <si>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</si>
  <si>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</si>
  <si>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</si>
  <si>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</si>
  <si>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</si>
  <si>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</si>
  <si>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</si>
  <si>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</si>
  <si>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</si>
  <si>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</si>
  <si>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</si>
  <si>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</si>
  <si>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</si>
  <si>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</si>
  <si>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</si>
  <si>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</si>
  <si>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</si>
  <si>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</si>
  <si>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</si>
  <si>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</si>
  <si>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</si>
  <si>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</si>
  <si>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</si>
  <si>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</si>
  <si>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</si>
  <si>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</si>
  <si>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</si>
  <si>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</si>
  <si>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</si>
  <si>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</si>
  <si>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</si>
  <si>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</si>
  <si>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</si>
  <si>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</si>
  <si>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</si>
  <si>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</si>
  <si>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</si>
  <si>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</si>
  <si>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</si>
  <si>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</si>
  <si>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</si>
  <si>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</si>
  <si>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</si>
  <si>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</si>
  <si>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</si>
  <si>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</si>
  <si>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</si>
  <si>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</si>
  <si>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</si>
  <si>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</si>
  <si>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</si>
  <si>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</si>
  <si>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</si>
  <si>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</si>
  <si>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</si>
  <si>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</si>
  <si>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</si>
  <si>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</si>
  <si>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</si>
  <si>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</si>
  <si>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</si>
  <si>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</si>
  <si>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</si>
  <si>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</si>
  <si>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</si>
  <si>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</si>
  <si>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</si>
  <si>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</si>
  <si>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</si>
  <si>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</si>
  <si>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</si>
  <si>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</si>
  <si>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</si>
  <si>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</si>
  <si>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</si>
  <si>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</si>
  <si>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</si>
  <si>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</si>
  <si>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</si>
  <si>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</si>
  <si>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</si>
  <si>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</si>
  <si>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</si>
  <si>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</si>
  <si>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</si>
  <si>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</si>
  <si>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</si>
  <si>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</si>
  <si>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</si>
  <si>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</si>
  <si>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</si>
  <si>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</si>
  <si>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</si>
  <si>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</si>
  <si>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</si>
  <si>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</si>
  <si>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</si>
  <si>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</si>
  <si>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</si>
  <si>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</si>
  <si>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</si>
  <si>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</si>
  <si>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</si>
  <si>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</si>
  <si>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</si>
  <si>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</si>
  <si>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</si>
  <si>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</si>
  <si>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</si>
  <si>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</si>
  <si>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</si>
  <si>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</si>
  <si>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</si>
  <si>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</si>
  <si>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</si>
  <si>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</si>
  <si>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</si>
  <si>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</si>
  <si>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</si>
  <si>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</si>
  <si>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</si>
  <si>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</si>
  <si>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</si>
  <si>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</si>
  <si>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</si>
  <si>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</si>
  <si>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</si>
  <si>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</si>
  <si>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</si>
  <si>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</si>
  <si>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</si>
  <si>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</si>
  <si>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</si>
  <si>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</si>
  <si>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</si>
  <si>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</si>
  <si>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</si>
  <si>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</si>
  <si>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</si>
  <si>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</si>
  <si>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</si>
  <si>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</si>
  <si>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</si>
  <si>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</si>
  <si>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</si>
  <si>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</si>
  <si>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</si>
  <si>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</si>
  <si>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</si>
  <si>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</si>
  <si>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</si>
  <si>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</si>
  <si>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</si>
  <si>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</si>
  <si>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</si>
  <si>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</si>
  <si>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</si>
  <si>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</si>
  <si>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</si>
  <si>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</si>
  <si>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</si>
  <si>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</si>
  <si>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</si>
  <si>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</si>
  <si>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</si>
  <si>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</si>
  <si>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</si>
  <si>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</si>
  <si>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</si>
  <si>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</si>
  <si>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</si>
  <si>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</si>
  <si>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</si>
  <si>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</si>
  <si>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</si>
  <si>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</si>
  <si>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</si>
  <si>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</si>
  <si>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</si>
  <si>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</si>
  <si>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</si>
  <si>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</si>
  <si>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</si>
  <si>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</si>
  <si>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</si>
  <si>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</si>
  <si>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</si>
  <si>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</si>
  <si>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</si>
  <si>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</si>
  <si>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</si>
  <si>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</si>
  <si>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</si>
  <si>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</si>
  <si>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</si>
  <si>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</si>
  <si>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</si>
  <si>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</si>
  <si>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</si>
  <si>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</si>
  <si>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</si>
  <si>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</si>
  <si>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</si>
  <si>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</si>
  <si>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</si>
  <si>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</si>
  <si>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</si>
  <si>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</si>
  <si>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</si>
  <si>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</si>
  <si>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</si>
  <si>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</si>
  <si>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</si>
  <si>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</si>
  <si>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</si>
  <si>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</si>
  <si>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</si>
  <si>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</si>
  <si>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</si>
  <si>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</si>
  <si>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</si>
  <si>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</si>
  <si>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</si>
  <si>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</si>
  <si>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</si>
  <si>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</si>
  <si>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</si>
  <si>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</si>
  <si>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</si>
  <si>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</si>
  <si>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</si>
  <si>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</si>
  <si>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</si>
  <si>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</si>
  <si>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</si>
  <si>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</si>
  <si>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</si>
  <si>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</si>
  <si>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</si>
  <si>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</si>
  <si>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</si>
  <si>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</si>
  <si>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</si>
  <si>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</si>
  <si>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</si>
  <si>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</si>
  <si>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</si>
  <si>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</si>
  <si>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</si>
  <si>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</si>
  <si>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</si>
  <si>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</si>
  <si>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</si>
  <si>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</si>
  <si>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</si>
  <si>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</si>
  <si>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</si>
  <si>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</si>
  <si>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</si>
  <si>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</si>
  <si>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</si>
  <si>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</si>
  <si>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</si>
  <si>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</si>
  <si>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</si>
  <si>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</si>
  <si>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</si>
  <si>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</si>
  <si>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</si>
  <si>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</si>
  <si>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</si>
  <si>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</si>
  <si>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</si>
  <si>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</si>
  <si>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</si>
  <si>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</si>
  <si>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</si>
  <si>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</si>
  <si>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</si>
  <si>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</si>
  <si>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</si>
  <si>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</si>
  <si>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</si>
  <si>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</si>
  <si>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</si>
  <si>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</si>
  <si>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</si>
  <si>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</si>
  <si>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</si>
  <si>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</si>
  <si>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</si>
  <si>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</si>
  <si>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</si>
  <si>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</si>
  <si>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</si>
  <si>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</si>
  <si>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</si>
  <si>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</si>
  <si>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</si>
  <si>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</si>
  <si>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</si>
  <si>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</si>
  <si>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</si>
  <si>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</si>
  <si>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</si>
  <si>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</si>
  <si>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</si>
  <si>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</si>
  <si>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</si>
  <si>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</si>
  <si>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</si>
  <si>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</si>
  <si>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</si>
  <si>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</si>
  <si>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</si>
  <si>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</si>
  <si>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</si>
  <si>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</si>
  <si>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</si>
  <si>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</si>
  <si>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</si>
  <si>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</si>
  <si>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</si>
  <si>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</si>
  <si>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</si>
  <si>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</si>
  <si>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</si>
  <si>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</si>
  <si>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</si>
  <si>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</si>
  <si>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</si>
  <si>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</si>
  <si>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</si>
  <si>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</si>
  <si>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</si>
  <si>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</si>
  <si>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</si>
  <si>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</si>
  <si>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</si>
  <si>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</si>
  <si>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</si>
  <si>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</si>
  <si>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</si>
  <si>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</si>
  <si>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</si>
  <si>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</si>
  <si>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</si>
  <si>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</si>
  <si>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</si>
  <si>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</si>
  <si>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</si>
  <si>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</si>
  <si>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</si>
  <si>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</si>
  <si>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</si>
  <si>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</si>
  <si>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</si>
  <si>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</si>
  <si>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</si>
  <si>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</si>
  <si>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</si>
  <si>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</si>
  <si>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</si>
  <si>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</si>
  <si>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</si>
  <si>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</si>
  <si>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</si>
  <si>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</si>
  <si>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</si>
  <si>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</si>
  <si>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</si>
  <si>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</si>
  <si>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</si>
  <si>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</si>
  <si>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</si>
  <si>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</si>
  <si>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</si>
  <si>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</si>
  <si>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</si>
  <si>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</si>
  <si>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</si>
  <si>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</si>
  <si>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</si>
  <si>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</si>
  <si>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</si>
  <si>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</si>
  <si>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</si>
  <si>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</si>
  <si>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</si>
  <si>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</si>
  <si>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</si>
  <si>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</si>
  <si>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</si>
  <si>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</si>
  <si>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</si>
  <si>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</si>
  <si>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</si>
  <si>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</si>
  <si>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</si>
  <si>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</si>
  <si>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</si>
  <si>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</si>
  <si>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</si>
  <si>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</si>
  <si>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</si>
  <si>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</si>
  <si>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</si>
  <si>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</si>
  <si>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</si>
  <si>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</si>
  <si>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</si>
  <si>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</si>
  <si>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</si>
  <si>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</si>
  <si>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</si>
  <si>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</si>
  <si>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</si>
  <si>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</si>
  <si>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</si>
  <si>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</si>
  <si>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</si>
  <si>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</si>
  <si>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</si>
  <si>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</si>
  <si>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</si>
  <si>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</si>
  <si>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</si>
  <si>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</si>
  <si>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</si>
  <si>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</si>
  <si>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</si>
  <si>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</si>
  <si>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</si>
  <si>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</si>
  <si>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</si>
  <si>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</si>
  <si>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</si>
  <si>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</si>
  <si>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</si>
  <si>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</si>
  <si>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</si>
  <si>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</si>
  <si>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</si>
  <si>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</si>
  <si>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</si>
  <si>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</si>
  <si>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</si>
  <si>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</si>
  <si>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</si>
  <si>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</si>
  <si>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</si>
  <si>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</si>
  <si>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</si>
  <si>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</si>
  <si>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</si>
  <si>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</si>
  <si>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</si>
  <si>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</si>
  <si>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</si>
  <si>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</si>
  <si>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</si>
  <si>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</si>
  <si>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</si>
  <si>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</si>
  <si>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</si>
  <si>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</si>
  <si>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</si>
  <si>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</si>
  <si>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</si>
  <si>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</si>
  <si>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</si>
  <si>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</si>
  <si>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</si>
  <si>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</si>
  <si>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</si>
  <si>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</si>
  <si>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</si>
  <si>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</si>
  <si>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</si>
  <si>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</si>
  <si>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</si>
  <si>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</si>
  <si>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</si>
  <si>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</si>
  <si>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</si>
  <si>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</si>
  <si>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</si>
  <si>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</si>
  <si>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</si>
  <si>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</si>
  <si>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</si>
  <si>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</si>
  <si>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</si>
  <si>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</si>
  <si>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</si>
  <si>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</si>
  <si>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</si>
  <si>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</si>
  <si>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</si>
  <si>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</si>
  <si>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</si>
  <si>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</si>
  <si>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</si>
  <si>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</si>
  <si>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</si>
  <si>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</si>
  <si>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</si>
  <si>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</si>
  <si>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</si>
  <si>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</si>
  <si>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</si>
  <si>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</si>
  <si>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</si>
  <si>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</si>
  <si>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</si>
  <si>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</si>
  <si>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</si>
  <si>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</si>
  <si>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</si>
  <si>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</si>
  <si>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</si>
  <si>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</si>
  <si>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</si>
  <si>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</si>
  <si>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</si>
  <si>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</si>
  <si>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</si>
  <si>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</si>
  <si>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</si>
  <si>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</si>
  <si>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</si>
  <si>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</si>
  <si>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</si>
  <si>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</si>
  <si>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</si>
  <si>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</si>
  <si>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</si>
  <si>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</si>
  <si>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</si>
  <si>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</si>
  <si>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</si>
  <si>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</si>
  <si>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</si>
  <si>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</si>
  <si>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</si>
  <si>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</si>
  <si>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</si>
  <si>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</si>
  <si>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</si>
  <si>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</si>
  <si>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</si>
  <si>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</si>
  <si>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</si>
  <si>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</si>
  <si>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</si>
  <si>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</si>
  <si>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</si>
  <si>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</si>
  <si>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</si>
  <si>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</si>
  <si>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</si>
  <si>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</si>
  <si>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</si>
  <si>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</si>
  <si>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</si>
  <si>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</si>
  <si>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</si>
  <si>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</si>
  <si>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</si>
  <si>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</si>
  <si>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</si>
  <si>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</si>
  <si>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</si>
  <si>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</si>
  <si>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</si>
  <si>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</si>
  <si>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</si>
  <si>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</si>
  <si>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</si>
  <si>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</si>
  <si>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</si>
  <si>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</si>
  <si>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</si>
  <si>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</si>
  <si>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</si>
  <si>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</si>
  <si>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</si>
  <si>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</si>
  <si>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</si>
  <si>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</si>
  <si>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</si>
  <si>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</si>
  <si>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</si>
  <si>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</si>
  <si>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</si>
  <si>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</si>
  <si>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</si>
  <si>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</si>
  <si>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</si>
  <si>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</si>
  <si>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</si>
  <si>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</si>
  <si>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</si>
  <si>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</si>
  <si>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</si>
  <si>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</si>
  <si>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</si>
  <si>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</si>
  <si>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</si>
  <si>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</si>
  <si>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</si>
  <si>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</si>
  <si>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</si>
  <si>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</si>
  <si>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</si>
  <si>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</si>
  <si>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</si>
  <si>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</si>
  <si>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</si>
  <si>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</si>
  <si>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</si>
  <si>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</si>
  <si>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</si>
  <si>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</si>
  <si>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</si>
  <si>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</si>
  <si>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</si>
  <si>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</si>
  <si>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</si>
  <si>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</si>
  <si>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</si>
  <si>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</si>
  <si>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</si>
  <si>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</si>
  <si>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</si>
  <si>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</si>
  <si>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</si>
  <si>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</si>
  <si>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</si>
  <si>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</si>
  <si>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</si>
  <si>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</si>
  <si>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</si>
  <si>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</si>
  <si>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</si>
  <si>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</si>
  <si>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</si>
  <si>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</si>
  <si>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</si>
  <si>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</si>
  <si>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</si>
  <si>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</si>
  <si>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</si>
  <si>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</si>
  <si>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</si>
  <si>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</si>
  <si>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</si>
  <si>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</si>
  <si>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</si>
  <si>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</si>
  <si>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</si>
  <si>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</si>
  <si>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</si>
  <si>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</si>
  <si>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</si>
  <si>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</si>
  <si>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</si>
  <si>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</si>
  <si>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</si>
  <si>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</si>
  <si>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</si>
  <si>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</si>
  <si>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</si>
  <si>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</si>
  <si>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</si>
  <si>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</si>
  <si>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</si>
  <si>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</si>
  <si>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</si>
  <si>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</si>
  <si>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</si>
  <si>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</si>
  <si>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</si>
  <si>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</si>
  <si>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</si>
  <si>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</si>
  <si>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</si>
  <si>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</si>
  <si>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</si>
  <si>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</si>
  <si>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</si>
  <si>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</si>
  <si>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</si>
  <si>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</si>
  <si>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</si>
  <si>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</si>
  <si>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</si>
  <si>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</si>
  <si>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</si>
  <si>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</si>
  <si>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</si>
  <si>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</si>
  <si>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</si>
  <si>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</si>
  <si>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</si>
  <si>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</si>
  <si>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</si>
  <si>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</si>
  <si>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</si>
  <si>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</si>
  <si>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</si>
  <si>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</si>
  <si>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</si>
  <si>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</si>
  <si>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</si>
  <si>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</si>
  <si>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</si>
  <si>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</si>
  <si>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</si>
  <si>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</si>
  <si>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</si>
  <si>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</si>
  <si>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</si>
  <si>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</si>
  <si>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</si>
  <si>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</si>
  <si>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</si>
  <si>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</si>
  <si>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</si>
  <si>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</si>
  <si>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</si>
  <si>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</si>
  <si>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</si>
  <si>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</si>
  <si>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</si>
  <si>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</si>
  <si>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</si>
  <si>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</si>
  <si>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</si>
  <si>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</si>
  <si>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</si>
  <si>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</si>
  <si>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</si>
  <si>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</si>
  <si>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</si>
  <si>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</si>
  <si>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</si>
  <si>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</si>
  <si>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</si>
  <si>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</si>
  <si>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</si>
  <si>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</si>
  <si>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</si>
  <si>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</si>
  <si>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</si>
  <si>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</si>
  <si>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</si>
  <si>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</si>
  <si>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</si>
  <si>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</si>
  <si>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</si>
  <si>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</si>
  <si>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</si>
  <si>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</si>
  <si>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</si>
  <si>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</si>
  <si>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</si>
  <si>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</si>
  <si>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</si>
  <si>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</si>
  <si>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</si>
  <si>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</si>
  <si>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</si>
  <si>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</si>
  <si>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</si>
  <si>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</si>
  <si>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</si>
  <si>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</si>
  <si>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</si>
  <si>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</si>
  <si>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</si>
  <si>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</si>
  <si>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</si>
  <si>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</si>
  <si>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</si>
  <si>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</si>
  <si>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</si>
  <si>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</si>
  <si>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</si>
  <si>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</si>
  <si>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</si>
  <si>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</si>
  <si>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</si>
  <si>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</si>
  <si>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</si>
  <si>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</si>
  <si>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</si>
  <si>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</si>
  <si>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</si>
  <si>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</si>
  <si>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</si>
  <si>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</si>
  <si>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</si>
  <si>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</si>
  <si>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</si>
  <si>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</si>
  <si>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</si>
  <si>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</si>
  <si>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</si>
  <si>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</si>
  <si>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</si>
  <si>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</si>
  <si>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</si>
  <si>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</si>
  <si>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</si>
  <si>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</si>
  <si>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</si>
  <si>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</si>
  <si>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</si>
  <si>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</si>
  <si>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</si>
  <si>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</si>
  <si>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</si>
  <si>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</si>
  <si>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</si>
  <si>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</si>
  <si>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</si>
  <si>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</si>
  <si>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</si>
  <si>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</si>
  <si>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</si>
  <si>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</si>
  <si>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</si>
  <si>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</si>
  <si>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</si>
  <si>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</si>
  <si>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</si>
  <si>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</si>
  <si>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</si>
  <si>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</si>
  <si>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</si>
  <si>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</si>
  <si>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</si>
  <si>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</si>
  <si>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</si>
  <si>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</si>
  <si>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</si>
  <si>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</si>
  <si>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</si>
  <si>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</si>
  <si>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</si>
  <si>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</si>
  <si>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</si>
  <si>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</si>
  <si>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</si>
  <si>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</si>
  <si>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</si>
  <si>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</si>
  <si>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</si>
  <si>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</si>
  <si>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</si>
  <si>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</si>
  <si>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</si>
  <si>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</si>
  <si>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</si>
  <si>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</si>
  <si>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</si>
  <si>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</si>
  <si>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</si>
  <si>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</si>
  <si>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</si>
  <si>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</si>
  <si>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</si>
  <si>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</si>
  <si>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</si>
  <si>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</si>
  <si>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</si>
  <si>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</si>
  <si>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</si>
  <si>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</si>
  <si>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</si>
  <si>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</si>
  <si>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</si>
  <si>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</si>
  <si>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</si>
  <si>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</si>
  <si>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</si>
  <si>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</si>
  <si>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</si>
  <si>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</si>
  <si>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</si>
  <si>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</si>
  <si>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</si>
  <si>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</si>
  <si>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</si>
  <si>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</si>
  <si>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</si>
  <si>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</si>
  <si>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</si>
  <si>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</si>
  <si>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</si>
  <si>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</si>
  <si>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</si>
  <si>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</si>
  <si>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</si>
  <si>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</si>
  <si>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</si>
  <si>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</si>
  <si>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</si>
  <si>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</si>
  <si>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</si>
  <si>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</si>
  <si>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</si>
  <si>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</si>
  <si>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</si>
  <si>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</si>
  <si>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</si>
  <si>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</si>
  <si>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</si>
  <si>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</si>
  <si>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</si>
  <si>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</si>
  <si>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</si>
  <si>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</si>
  <si>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</si>
  <si>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</si>
  <si>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</si>
  <si>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</si>
  <si>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</si>
  <si>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</si>
  <si>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</si>
  <si>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</si>
  <si>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</si>
  <si>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</si>
  <si>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</si>
  <si>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</si>
  <si>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</si>
  <si>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</si>
  <si>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</si>
  <si>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</si>
  <si>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</si>
  <si>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</si>
  <si>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</si>
  <si>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</si>
  <si>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</si>
  <si>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</si>
  <si>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</si>
  <si>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</si>
  <si>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</si>
  <si>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</si>
  <si>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</si>
  <si>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</si>
  <si>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</si>
  <si>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</si>
  <si>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</si>
  <si>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</si>
  <si>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</si>
  <si>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</si>
  <si>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</si>
  <si>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</si>
  <si>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</si>
  <si>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</si>
  <si>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</si>
  <si>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</si>
  <si>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</si>
  <si>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</si>
  <si>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</si>
  <si>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</si>
  <si>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</si>
  <si>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</si>
  <si>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</si>
  <si>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</si>
  <si>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</si>
  <si>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</si>
  <si>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</si>
  <si>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</si>
  <si>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</si>
  <si>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</si>
  <si>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</si>
  <si>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</si>
  <si>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</si>
  <si>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</si>
  <si>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</si>
  <si>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</si>
  <si>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</si>
  <si>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</si>
  <si>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</si>
  <si>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</si>
  <si>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</si>
  <si>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</si>
  <si>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</si>
  <si>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</si>
  <si>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</si>
  <si>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</si>
  <si>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</si>
  <si>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</si>
  <si>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</si>
  <si>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</si>
  <si>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</si>
  <si>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</si>
  <si>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</si>
  <si>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</si>
  <si>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</si>
  <si>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</si>
  <si>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</si>
  <si>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</si>
  <si>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</si>
  <si>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</si>
  <si>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</si>
  <si>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</si>
  <si>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</si>
  <si>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</si>
  <si>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</si>
  <si>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</si>
  <si>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</si>
  <si>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</si>
  <si>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</si>
  <si>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</si>
  <si>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</si>
  <si>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</si>
  <si>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</si>
  <si>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</si>
  <si>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</si>
  <si>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</si>
  <si>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</si>
  <si>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</si>
  <si>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</si>
  <si>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</si>
  <si>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</si>
  <si>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</si>
  <si>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</si>
  <si>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</si>
  <si>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</si>
  <si>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</si>
  <si>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</si>
  <si>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</si>
  <si>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</si>
  <si>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</si>
  <si>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</si>
  <si>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</si>
  <si>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</si>
  <si>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</si>
  <si>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</si>
  <si>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</si>
  <si>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</si>
  <si>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</si>
  <si>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</si>
  <si>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</si>
  <si>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</si>
  <si>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</si>
  <si>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</si>
  <si>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</si>
  <si>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</si>
  <si>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</si>
  <si>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</si>
  <si>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</si>
  <si>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</si>
  <si>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</si>
  <si>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</si>
  <si>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</si>
  <si>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</si>
  <si>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</si>
  <si>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</si>
  <si>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</si>
  <si>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</si>
  <si>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</si>
  <si>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</si>
  <si>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</si>
  <si>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</si>
  <si>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</si>
  <si>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</si>
  <si>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</si>
  <si>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</si>
  <si>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</si>
  <si>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</si>
  <si>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</si>
  <si>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</si>
  <si>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</si>
  <si>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</si>
  <si>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</si>
  <si>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</si>
  <si>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</si>
  <si>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</si>
  <si>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</si>
  <si>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</si>
  <si>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</si>
  <si>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</si>
  <si>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</si>
  <si>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</si>
  <si>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</si>
  <si>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</si>
  <si>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</si>
  <si>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</si>
  <si>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</si>
  <si>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</si>
  <si>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</si>
  <si>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</si>
  <si>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</si>
  <si>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</si>
  <si>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</si>
  <si>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</si>
  <si>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</si>
  <si>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</si>
  <si>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</si>
  <si>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</si>
  <si>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</si>
  <si>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</si>
  <si>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</si>
  <si>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</si>
  <si>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</si>
  <si>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</si>
  <si>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</si>
  <si>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</si>
  <si>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</si>
  <si>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</si>
  <si>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</si>
  <si>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</si>
  <si>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</si>
  <si>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</si>
  <si>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</si>
  <si>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</si>
  <si>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</si>
  <si>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</si>
  <si>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</si>
  <si>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</si>
  <si>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</si>
  <si>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</si>
  <si>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</si>
  <si>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</si>
  <si>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</si>
  <si>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</si>
  <si>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</si>
  <si>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</si>
  <si>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</si>
  <si>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</si>
  <si>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</si>
  <si>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</si>
  <si>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</si>
  <si>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</si>
  <si>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</si>
  <si>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</si>
  <si>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</si>
  <si>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</si>
  <si>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</si>
  <si>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</si>
  <si>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</si>
  <si>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</si>
  <si>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</si>
  <si>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</si>
  <si>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</si>
  <si>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</si>
  <si>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</si>
  <si>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</si>
  <si>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</si>
  <si>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</si>
  <si>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</si>
  <si>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</si>
  <si>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</si>
  <si>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</si>
  <si>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</si>
  <si>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</si>
  <si>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</si>
  <si>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</si>
  <si>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</si>
  <si>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</si>
  <si>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</si>
  <si>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</si>
  <si>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</si>
  <si>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</si>
  <si>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</si>
  <si>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</si>
  <si>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</si>
  <si>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</si>
  <si>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</si>
  <si>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</si>
  <si>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</si>
  <si>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</si>
  <si>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</si>
  <si>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</si>
  <si>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</si>
  <si>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</si>
  <si>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</si>
  <si>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</si>
  <si>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</si>
  <si>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</si>
  <si>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</si>
  <si>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</si>
  <si>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</si>
  <si>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</si>
  <si>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</si>
  <si>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</si>
  <si>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</si>
  <si>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</si>
  <si>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</si>
  <si>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</si>
  <si>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</si>
  <si>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</si>
  <si>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</si>
  <si>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</si>
  <si>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</si>
  <si>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</si>
  <si>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</si>
  <si>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</si>
  <si>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</si>
  <si>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</si>
  <si>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</si>
  <si>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</si>
  <si>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</si>
  <si>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</si>
  <si>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</si>
  <si>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</si>
  <si>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</si>
  <si>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</si>
  <si>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</si>
  <si>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</si>
  <si>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</si>
  <si>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</si>
  <si>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</si>
  <si>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</si>
  <si>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</si>
  <si>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</si>
  <si>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</si>
  <si>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</si>
  <si>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</si>
  <si>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</si>
  <si>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</si>
  <si>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</si>
  <si>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</si>
  <si>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</si>
  <si>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</si>
  <si>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</si>
  <si>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</si>
  <si>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</si>
  <si>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</si>
  <si>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</si>
  <si>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</si>
  <si>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</si>
  <si>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</si>
  <si>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</si>
  <si>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</si>
  <si>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</si>
  <si>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</si>
  <si>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</si>
  <si>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</si>
  <si>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</si>
  <si>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</si>
  <si>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</si>
  <si>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</si>
  <si>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</si>
  <si>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</si>
  <si>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</si>
  <si>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</si>
  <si>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</si>
  <si>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</si>
  <si>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</si>
  <si>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</si>
  <si>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</si>
  <si>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</si>
  <si>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</si>
  <si>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</si>
  <si>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</si>
  <si>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</si>
  <si>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</si>
  <si>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</si>
  <si>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</si>
  <si>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</si>
  <si>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</si>
  <si>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</si>
  <si>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</si>
  <si>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</si>
  <si>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</si>
  <si>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</si>
  <si>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</si>
  <si>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</si>
  <si>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</si>
  <si>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</si>
  <si>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</si>
  <si>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</si>
  <si>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</si>
  <si>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</si>
  <si>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</si>
  <si>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</si>
  <si>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</si>
  <si>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</si>
  <si>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</si>
  <si>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</si>
  <si>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</si>
  <si>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</si>
  <si>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</si>
  <si>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</si>
  <si>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</si>
  <si>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</si>
  <si>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</si>
  <si>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</si>
  <si>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</si>
  <si>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</si>
  <si>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</si>
  <si>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</si>
  <si>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</si>
  <si>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</si>
  <si>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</si>
  <si>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</si>
  <si>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</si>
  <si>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</si>
  <si>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</si>
  <si>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</si>
  <si>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</si>
  <si>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</si>
  <si>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</si>
  <si>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</si>
  <si>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</si>
  <si>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</si>
  <si>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</si>
  <si>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</si>
  <si>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</si>
  <si>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</si>
  <si>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</si>
  <si>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</si>
  <si>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</si>
  <si>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</si>
  <si>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</si>
  <si>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</si>
  <si>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</si>
  <si>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</si>
  <si>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</si>
  <si>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</si>
  <si>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</si>
  <si>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</si>
  <si>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</si>
  <si>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</si>
  <si>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</si>
  <si>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</si>
  <si>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</si>
  <si>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</si>
  <si>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</si>
  <si>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</si>
  <si>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</si>
  <si>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</si>
  <si>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</si>
  <si>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</si>
  <si>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</si>
  <si>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</si>
  <si>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</si>
  <si>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</si>
  <si>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</si>
  <si>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</si>
  <si>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</si>
  <si>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</si>
  <si>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</si>
  <si>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</si>
  <si>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</si>
  <si>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</si>
  <si>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</si>
  <si>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</si>
  <si>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</si>
  <si>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</si>
  <si>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</si>
  <si>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</si>
  <si>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</si>
  <si>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</si>
  <si>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</si>
  <si>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</si>
  <si>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</si>
  <si>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</si>
  <si>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</si>
  <si>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</si>
  <si>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</si>
  <si>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</si>
  <si>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</si>
  <si>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</si>
  <si>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</si>
  <si>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</si>
  <si>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</si>
  <si>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</si>
  <si>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</si>
  <si>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</si>
  <si>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</si>
  <si>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</si>
  <si>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</si>
  <si>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</si>
  <si>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</si>
  <si>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</si>
  <si>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</si>
  <si>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</si>
  <si>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</si>
  <si>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</si>
  <si>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</si>
  <si>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</si>
  <si>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</si>
  <si>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</si>
  <si>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</si>
  <si>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</si>
  <si>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</si>
  <si>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</si>
  <si>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</si>
  <si>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</si>
  <si>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</si>
  <si>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</si>
  <si>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</si>
  <si>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</si>
  <si>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</si>
  <si>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</si>
  <si>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</si>
  <si>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</si>
  <si>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</si>
  <si>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</si>
  <si>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</si>
  <si>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</si>
  <si>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</si>
  <si>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</si>
  <si>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</si>
  <si>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</si>
  <si>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</si>
  <si>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</si>
  <si>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</si>
  <si>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</si>
  <si>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</si>
  <si>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</si>
  <si>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</si>
  <si>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</si>
  <si>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</si>
  <si>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</si>
  <si>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</si>
  <si>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</si>
  <si>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</si>
  <si>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</si>
  <si>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</si>
  <si>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</si>
  <si>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</si>
  <si>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</si>
  <si>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</si>
  <si>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</si>
  <si>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</si>
  <si>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</si>
  <si>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</si>
  <si>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</si>
  <si>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</si>
  <si>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</si>
  <si>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</si>
  <si>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</si>
  <si>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</si>
  <si>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</si>
  <si>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</si>
  <si>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</si>
  <si>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</si>
  <si>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</si>
  <si>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</si>
  <si>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</si>
  <si>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</si>
  <si>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</si>
  <si>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</si>
  <si>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</si>
  <si>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</si>
  <si>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</si>
  <si>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</si>
  <si>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</si>
  <si>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</si>
  <si>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</si>
  <si>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</si>
  <si>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</si>
  <si>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</si>
  <si>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</si>
  <si>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</si>
  <si>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</si>
  <si>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</si>
  <si>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</si>
  <si>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</si>
  <si>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</si>
  <si>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</si>
  <si>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</si>
  <si>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</si>
  <si>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</si>
  <si>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</si>
  <si>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</si>
  <si>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</si>
  <si>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</si>
  <si>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</si>
  <si>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</si>
  <si>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</si>
  <si>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</si>
  <si>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</si>
  <si>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</si>
  <si>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</si>
  <si>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</si>
  <si>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</si>
  <si>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</si>
  <si>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</si>
  <si>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</si>
  <si>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</si>
  <si>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</si>
  <si>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</si>
  <si>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</si>
  <si>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</si>
  <si>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</si>
  <si>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</si>
  <si>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</si>
  <si>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</si>
  <si>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</si>
  <si>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</si>
  <si>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</si>
  <si>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</si>
  <si>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</si>
  <si>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</si>
  <si>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</si>
  <si>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</si>
  <si>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</si>
  <si>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</si>
  <si>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</si>
  <si>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</si>
  <si>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</si>
  <si>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</si>
  <si>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</si>
  <si>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</si>
  <si>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</si>
  <si>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</si>
  <si>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</si>
  <si>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</si>
  <si>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</si>
  <si>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</si>
  <si>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</si>
  <si>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</si>
  <si>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</si>
  <si>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</si>
  <si>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</si>
  <si>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</si>
  <si>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</si>
  <si>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</si>
  <si>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</si>
  <si>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</si>
  <si>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</si>
  <si>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</si>
  <si>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</si>
  <si>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</si>
  <si>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</si>
  <si>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</si>
  <si>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</si>
  <si>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</si>
  <si>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</si>
  <si>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</si>
  <si>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</si>
  <si>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</si>
  <si>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</si>
  <si>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</si>
  <si>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</si>
  <si>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</si>
  <si>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</si>
  <si>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</si>
  <si>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</si>
  <si>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</si>
  <si>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</si>
  <si>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</si>
  <si>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</si>
  <si>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</si>
  <si>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</si>
  <si>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</si>
  <si>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</si>
  <si>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</si>
  <si>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</si>
  <si>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</si>
  <si>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</si>
  <si>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</si>
  <si>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</si>
  <si>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</si>
  <si>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</si>
  <si>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</si>
  <si>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</si>
  <si>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</si>
  <si>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</si>
  <si>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</si>
  <si>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</si>
  <si>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</si>
  <si>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</si>
  <si>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</si>
  <si>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</si>
  <si>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</si>
  <si>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</si>
  <si>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</si>
  <si>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</si>
  <si>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</si>
  <si>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</si>
  <si>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</si>
  <si>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</si>
  <si>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</si>
  <si>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</si>
  <si>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</si>
  <si>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</si>
  <si>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</si>
  <si>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</si>
  <si>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</si>
  <si>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</si>
  <si>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</si>
  <si>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</si>
  <si>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</si>
  <si>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</si>
  <si>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</si>
  <si>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</si>
  <si>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</si>
  <si>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</si>
  <si>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</si>
  <si>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</si>
  <si>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</si>
  <si>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</si>
  <si>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</si>
  <si>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</si>
  <si>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</si>
  <si>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</si>
  <si>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</si>
  <si>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</si>
  <si>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</si>
  <si>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</si>
  <si>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</si>
  <si>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</si>
  <si>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</si>
  <si>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</si>
  <si>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</si>
  <si>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</si>
  <si>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</si>
  <si>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</si>
  <si>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</si>
  <si>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</si>
  <si>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</si>
  <si>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</si>
  <si>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</si>
  <si>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</si>
  <si>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</si>
  <si>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</si>
  <si>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</si>
  <si>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</si>
  <si>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</si>
  <si>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</si>
  <si>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</si>
  <si>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</si>
  <si>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</si>
  <si>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</si>
  <si>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</si>
  <si>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</si>
  <si>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</si>
  <si>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</si>
  <si>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</si>
  <si>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</si>
  <si>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</si>
  <si>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</si>
  <si>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</si>
  <si>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</si>
  <si>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</si>
  <si>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</si>
  <si>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</si>
  <si>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</si>
  <si>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</si>
  <si>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</si>
  <si>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</si>
  <si>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</si>
  <si>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</si>
  <si>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</si>
  <si>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</si>
  <si>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</si>
  <si>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</si>
  <si>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</si>
  <si>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</si>
  <si>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</si>
  <si>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</si>
  <si>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</si>
  <si>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</si>
  <si>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</si>
  <si>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</si>
  <si>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</si>
  <si>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</si>
  <si>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</si>
  <si>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</si>
  <si>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</si>
  <si>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</si>
  <si>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</si>
  <si>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</si>
  <si>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</si>
  <si>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</si>
  <si>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</si>
  <si>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</si>
  <si>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</si>
  <si>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</si>
  <si>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</si>
  <si>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</si>
  <si>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</si>
  <si>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</si>
  <si>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</si>
  <si>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</si>
  <si>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</si>
  <si>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</si>
  <si>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</si>
  <si>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</si>
  <si>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</si>
  <si>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</si>
  <si>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</si>
  <si>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</si>
  <si>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</si>
  <si>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</si>
  <si>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</si>
  <si>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</si>
  <si>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</si>
  <si>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</si>
  <si>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</si>
  <si>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</si>
  <si>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</si>
  <si>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</si>
  <si>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</si>
  <si>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</si>
  <si>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</si>
  <si>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</si>
  <si>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</si>
  <si>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</si>
  <si>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</si>
  <si>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</si>
  <si>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</si>
  <si>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</si>
  <si>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</si>
  <si>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</si>
  <si>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</si>
  <si>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</si>
  <si>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</si>
  <si>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</si>
  <si>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</si>
  <si>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</si>
  <si>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</si>
  <si>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</si>
  <si>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</si>
  <si>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</si>
  <si>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</si>
  <si>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</si>
  <si>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</si>
  <si>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</si>
  <si>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</si>
  <si>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</si>
  <si>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</si>
  <si>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</si>
  <si>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</si>
  <si>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</si>
  <si>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</si>
  <si>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</si>
  <si>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</si>
  <si>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</si>
  <si>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</si>
  <si>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</si>
  <si>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</si>
  <si>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</si>
  <si>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</si>
  <si>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</si>
  <si>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</si>
  <si>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</si>
  <si>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</si>
  <si>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</si>
  <si>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</si>
  <si>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</si>
  <si>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</si>
  <si>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</si>
  <si>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</si>
  <si>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</si>
  <si>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</si>
  <si>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</si>
  <si>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</si>
  <si>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</si>
  <si>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</si>
  <si>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</si>
  <si>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</si>
  <si>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</si>
  <si>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</si>
  <si>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</si>
  <si>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</si>
  <si>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</si>
  <si>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</si>
  <si>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</si>
  <si>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</si>
  <si>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</si>
  <si>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</si>
  <si>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</si>
  <si>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</si>
  <si>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</si>
  <si>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</si>
  <si>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</si>
  <si>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</si>
  <si>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</si>
  <si>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</si>
  <si>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</si>
  <si>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</si>
  <si>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</si>
  <si>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</si>
  <si>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</si>
  <si>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</si>
  <si>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</si>
  <si>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</si>
  <si>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</si>
  <si>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</si>
  <si>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</si>
  <si>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</si>
  <si>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</si>
  <si>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</si>
  <si>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</si>
  <si>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</si>
  <si>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</si>
  <si>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</si>
  <si>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</si>
  <si>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</si>
  <si>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</si>
  <si>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</si>
  <si>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</si>
  <si>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</si>
  <si>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</si>
  <si>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</si>
  <si>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</si>
  <si>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</si>
  <si>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</si>
  <si>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</si>
  <si>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</si>
  <si>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</si>
  <si>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</si>
  <si>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</si>
  <si>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</si>
  <si>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</si>
  <si>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</si>
  <si>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</si>
  <si>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</si>
  <si>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</si>
  <si>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</si>
  <si>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</si>
  <si>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</si>
  <si>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</si>
  <si>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</si>
  <si>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</si>
  <si>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</si>
  <si>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</si>
  <si>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</si>
  <si>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</si>
  <si>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</si>
  <si>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</si>
  <si>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</si>
  <si>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</si>
  <si>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</si>
  <si>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</si>
  <si>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</si>
  <si>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</si>
  <si>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</si>
  <si>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</si>
  <si>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</si>
  <si>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</si>
  <si>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</si>
  <si>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</si>
  <si>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</si>
  <si>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</si>
  <si>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</si>
  <si>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</si>
  <si>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</si>
  <si>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</si>
  <si>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</si>
  <si>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</si>
  <si>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</si>
  <si>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</si>
  <si>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</si>
  <si>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</si>
  <si>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</si>
  <si>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</si>
  <si>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</si>
  <si>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</si>
  <si>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</si>
  <si>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</si>
  <si>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</si>
  <si>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</si>
  <si>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</si>
  <si>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</si>
  <si>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</si>
  <si>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</si>
  <si>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</si>
  <si>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</si>
  <si>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</si>
  <si>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</si>
  <si>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</si>
  <si>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</si>
  <si>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</si>
  <si>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</si>
  <si>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</si>
  <si>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</si>
  <si>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</si>
  <si>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</si>
  <si>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</si>
  <si>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</si>
  <si>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</si>
  <si>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</si>
  <si>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</si>
  <si>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</si>
  <si>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</si>
  <si>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</si>
  <si>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</si>
  <si>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</si>
  <si>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</si>
  <si>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</si>
  <si>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</si>
  <si>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</si>
  <si>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</si>
  <si>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</si>
  <si>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</si>
  <si>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</si>
  <si>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</si>
  <si>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</si>
  <si>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</si>
  <si>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</si>
  <si>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</si>
  <si>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</si>
  <si>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</si>
  <si>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</si>
  <si>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</si>
  <si>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</si>
  <si>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</si>
  <si>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</si>
  <si>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</si>
  <si>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</si>
  <si>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</si>
  <si>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</si>
  <si>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</si>
  <si>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</si>
  <si>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</si>
  <si>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</si>
  <si>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</si>
  <si>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</si>
  <si>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</si>
  <si>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</si>
  <si>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</si>
  <si>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</si>
  <si>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</si>
  <si>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</si>
  <si>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</si>
  <si>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</si>
  <si>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</si>
  <si>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</si>
  <si>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</si>
  <si>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</si>
  <si>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</si>
  <si>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</si>
  <si>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</si>
  <si>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</si>
  <si>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</si>
  <si>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</si>
  <si>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</si>
  <si>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</si>
  <si>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</si>
  <si>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</si>
  <si>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</si>
  <si>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</si>
  <si>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</si>
  <si>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</si>
  <si>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</si>
  <si>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</si>
  <si>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</si>
  <si>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</si>
  <si>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</si>
  <si>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</si>
  <si>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</si>
  <si>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</si>
  <si>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</si>
  <si>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</si>
  <si>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</si>
  <si>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</si>
  <si>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</si>
  <si>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</si>
  <si>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</si>
  <si>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</si>
  <si>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</si>
  <si>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</si>
  <si>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</si>
  <si>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</si>
  <si>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</si>
  <si>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</si>
  <si>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</si>
  <si>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</si>
  <si>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</si>
  <si>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</si>
  <si>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</si>
  <si>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</si>
  <si>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</si>
  <si>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</si>
  <si>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</si>
  <si>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</si>
  <si>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</si>
  <si>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</si>
  <si>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</si>
  <si>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</si>
  <si>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</si>
  <si>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</si>
  <si>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</si>
  <si>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</si>
  <si>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</si>
  <si>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</si>
  <si>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</si>
  <si>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</si>
  <si>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</si>
  <si>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</si>
  <si>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</si>
  <si>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</si>
  <si>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</si>
  <si>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</si>
  <si>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</si>
  <si>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</si>
  <si>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</si>
  <si>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</si>
  <si>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</si>
  <si>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</si>
  <si>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</si>
  <si>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</si>
  <si>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</si>
  <si>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</si>
  <si>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</si>
  <si>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</si>
  <si>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</si>
  <si>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</si>
  <si>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</si>
  <si>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</si>
  <si>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</si>
  <si>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</si>
  <si>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</si>
  <si>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</si>
  <si>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</si>
  <si>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</si>
  <si>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</si>
  <si>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</si>
  <si>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</si>
  <si>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</si>
  <si>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</si>
  <si>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</si>
  <si>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</si>
  <si>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</si>
  <si>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</si>
  <si>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</si>
  <si>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</si>
  <si>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</si>
  <si>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</si>
  <si>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</si>
  <si>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</si>
  <si>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</si>
  <si>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</si>
  <si>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</si>
  <si>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</si>
  <si>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</si>
  <si>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</si>
  <si>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</si>
  <si>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</si>
  <si>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</si>
  <si>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</si>
  <si>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</si>
  <si>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</si>
  <si>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</si>
  <si>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</si>
  <si>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</si>
  <si>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</si>
  <si>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</si>
  <si>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</si>
  <si>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</si>
  <si>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</si>
  <si>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</si>
  <si>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</si>
  <si>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</si>
  <si>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</si>
  <si>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</si>
  <si>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</si>
  <si>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</si>
  <si>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</si>
  <si>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</si>
  <si>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</si>
  <si>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</si>
  <si>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</si>
  <si>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</si>
  <si>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</si>
  <si>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</si>
  <si>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</si>
  <si>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</si>
  <si>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</si>
  <si>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</si>
  <si>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</si>
  <si>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</si>
  <si>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</si>
  <si>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</si>
  <si>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</si>
  <si>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</si>
  <si>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</si>
  <si>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</si>
  <si>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</si>
  <si>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</si>
  <si>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</si>
  <si>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</si>
  <si>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</si>
  <si>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</si>
  <si>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</si>
  <si>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</si>
  <si>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</si>
  <si>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</si>
  <si>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</si>
  <si>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</si>
  <si>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</si>
  <si>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</si>
  <si>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</si>
  <si>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</si>
  <si>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</si>
  <si>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</si>
  <si>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</si>
  <si>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</si>
  <si>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</si>
  <si>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</si>
  <si>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</si>
  <si>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</si>
  <si>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</si>
  <si>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</si>
  <si>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</si>
  <si>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</si>
  <si>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</si>
  <si>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</si>
  <si>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</si>
  <si>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</si>
  <si>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</si>
  <si>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</si>
  <si>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</si>
  <si>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</si>
  <si>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</si>
  <si>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</si>
  <si>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</si>
  <si>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</si>
  <si>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</si>
  <si>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</si>
  <si>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</si>
  <si>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</si>
  <si>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</si>
  <si>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</si>
  <si>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</si>
  <si>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</si>
  <si>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</si>
  <si>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</si>
  <si>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</si>
  <si>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</si>
  <si>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</si>
  <si>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</si>
  <si>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</si>
  <si>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</si>
  <si>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</si>
  <si>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</si>
  <si>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</si>
  <si>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</si>
  <si>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</si>
  <si>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</si>
  <si>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</si>
  <si>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</si>
  <si>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</si>
  <si>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</si>
  <si>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</si>
  <si>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</si>
  <si>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</si>
  <si>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</si>
  <si>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</si>
  <si>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</si>
  <si>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</si>
  <si>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</si>
  <si>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</si>
  <si>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</si>
  <si>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</si>
  <si>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</si>
  <si>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</si>
  <si>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</si>
  <si>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</si>
  <si>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</si>
  <si>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</si>
  <si>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</si>
  <si>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</si>
  <si>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</si>
  <si>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</si>
  <si>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</si>
  <si>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</si>
  <si>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</si>
  <si>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</si>
  <si>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</si>
  <si>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</si>
  <si>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</si>
  <si>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</si>
  <si>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</si>
  <si>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</si>
  <si>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</si>
  <si>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</si>
  <si>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</si>
  <si>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</si>
  <si>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</si>
  <si>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</si>
  <si>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</si>
  <si>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</si>
  <si>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</si>
  <si>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</si>
  <si>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</si>
  <si>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</si>
  <si>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</si>
  <si>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</si>
  <si>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</si>
  <si>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</si>
  <si>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</si>
  <si>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</si>
  <si>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</si>
  <si>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</si>
  <si>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</si>
  <si>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</si>
  <si>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</si>
  <si>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</si>
  <si>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</si>
  <si>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</si>
  <si>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</si>
  <si>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</si>
  <si>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</si>
  <si>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</si>
  <si>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</si>
  <si>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</si>
  <si>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</si>
  <si>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</si>
  <si>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</si>
  <si>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</si>
  <si>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</si>
  <si>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</si>
  <si>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</si>
  <si>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</si>
  <si>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</si>
  <si>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</si>
  <si>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</si>
  <si>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</si>
  <si>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</si>
  <si>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</si>
  <si>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</si>
  <si>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</si>
  <si>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</si>
  <si>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</si>
  <si>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</si>
  <si>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</si>
  <si>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</si>
  <si>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</si>
  <si>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</si>
  <si>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</si>
  <si>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</si>
  <si>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</si>
  <si>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</si>
  <si>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</si>
  <si>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</si>
  <si>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</si>
  <si>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</si>
  <si>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</si>
  <si>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</si>
  <si>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</si>
  <si>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</si>
  <si>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</si>
  <si>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</si>
  <si>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</si>
  <si>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</si>
  <si>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</si>
  <si>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</si>
  <si>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</si>
  <si>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</si>
  <si>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</si>
  <si>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</si>
  <si>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</si>
  <si>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</si>
  <si>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</si>
  <si>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</si>
  <si>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</si>
  <si>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</si>
  <si>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</si>
  <si>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</si>
  <si>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</si>
  <si>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</si>
  <si>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</si>
  <si>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</si>
  <si>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</si>
  <si>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</si>
  <si>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</si>
  <si>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</si>
  <si>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</si>
  <si>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</si>
  <si>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</si>
  <si>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</si>
  <si>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</si>
  <si>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</si>
  <si>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</si>
  <si>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</si>
  <si>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</si>
  <si>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</si>
  <si>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</si>
  <si>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</si>
  <si>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</si>
  <si>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</si>
  <si>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</si>
  <si>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</si>
  <si>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</si>
  <si>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</si>
  <si>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</si>
  <si>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</si>
  <si>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</si>
  <si>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</si>
  <si>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</si>
  <si>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</si>
  <si>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</si>
  <si>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</si>
  <si>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</si>
  <si>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</si>
  <si>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</si>
  <si>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</si>
  <si>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</si>
  <si>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</si>
  <si>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</si>
  <si>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</si>
  <si>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</si>
  <si>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</si>
  <si>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</si>
  <si>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</si>
  <si>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</si>
  <si>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</si>
  <si>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</si>
  <si>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</si>
  <si>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</si>
  <si>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</si>
  <si>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</si>
  <si>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</si>
  <si>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</si>
  <si>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</si>
  <si>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</si>
  <si>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</si>
  <si>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</si>
  <si>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</si>
  <si>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</si>
  <si>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</si>
  <si>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</si>
  <si>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</si>
  <si>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</si>
  <si>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</si>
  <si>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</si>
  <si>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</si>
  <si>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</si>
  <si>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</si>
  <si>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</si>
  <si>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</si>
  <si>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</si>
  <si>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</si>
  <si>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</si>
  <si>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</si>
  <si>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</si>
  <si>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</si>
  <si>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</si>
  <si>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</si>
  <si>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</si>
  <si>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</si>
  <si>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</si>
  <si>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</si>
  <si>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</si>
  <si>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</si>
  <si>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</si>
  <si>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</si>
  <si>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</si>
  <si>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</si>
  <si>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</si>
  <si>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</si>
  <si>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</si>
  <si>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</si>
  <si>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</si>
  <si>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</si>
  <si>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</si>
  <si>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</si>
  <si>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</si>
  <si>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</si>
  <si>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</si>
  <si>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</si>
  <si>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</si>
  <si>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</si>
  <si>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</si>
  <si>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</si>
  <si>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</si>
  <si>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</si>
  <si>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</si>
  <si>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</si>
  <si>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</si>
  <si>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</si>
  <si>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</si>
  <si>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</si>
  <si>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</si>
  <si>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</si>
  <si>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</si>
  <si>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</si>
  <si>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</si>
  <si>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</si>
  <si>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</si>
  <si>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</si>
  <si>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</si>
  <si>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</si>
  <si>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</si>
  <si>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</si>
  <si>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</si>
  <si>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</si>
  <si>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</si>
  <si>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</si>
  <si>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</si>
  <si>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</si>
  <si>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</si>
  <si>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</si>
  <si>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</si>
  <si>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</si>
  <si>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</si>
  <si>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</si>
  <si>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</si>
  <si>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</si>
  <si>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</si>
  <si>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</si>
  <si>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</si>
  <si>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</si>
  <si>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</si>
  <si>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</si>
  <si>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</si>
  <si>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</si>
  <si>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</si>
  <si>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</si>
  <si>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</si>
  <si>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</si>
  <si>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</si>
  <si>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</si>
  <si>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</si>
  <si>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</si>
  <si>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</si>
  <si>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</si>
  <si>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</si>
  <si>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</si>
  <si>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</si>
  <si>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</si>
  <si>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</si>
  <si>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</si>
  <si>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</si>
  <si>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</si>
  <si>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</si>
  <si>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</si>
  <si>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</si>
  <si>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</si>
  <si>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</si>
  <si>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</si>
  <si>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</si>
  <si>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</si>
  <si>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</si>
  <si>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</si>
  <si>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</si>
  <si>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</si>
  <si>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</si>
  <si>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</si>
  <si>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</si>
  <si>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</si>
  <si>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</si>
  <si>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</si>
  <si>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</si>
  <si>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</si>
  <si>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</si>
  <si>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</si>
  <si>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</si>
  <si>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</si>
  <si>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</si>
  <si>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</si>
  <si>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</si>
  <si>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</si>
  <si>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</si>
  <si>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</si>
  <si>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</si>
  <si>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</si>
  <si>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</si>
  <si>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</si>
  <si>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</si>
  <si>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</si>
  <si>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</si>
  <si>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</si>
  <si>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</si>
  <si>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</si>
  <si>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</si>
  <si>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</si>
  <si>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</si>
  <si>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</si>
  <si>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</si>
  <si>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</si>
  <si>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</si>
  <si>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</si>
  <si>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</si>
  <si>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</si>
  <si>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</si>
  <si>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</si>
  <si>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</si>
  <si>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</si>
  <si>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</si>
  <si>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</si>
  <si>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</si>
  <si>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</si>
  <si>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</si>
  <si>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</si>
  <si>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</si>
  <si>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</si>
  <si>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</si>
  <si>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</si>
  <si>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</si>
  <si>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</si>
  <si>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</si>
  <si>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</si>
  <si>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</si>
  <si>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</si>
  <si>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</si>
  <si>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</si>
  <si>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</si>
  <si>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</si>
  <si>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</si>
  <si>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</si>
  <si>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</si>
  <si>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</si>
  <si>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</si>
  <si>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</si>
  <si>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</si>
  <si>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</si>
  <si>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</si>
  <si>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</si>
  <si>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</si>
  <si>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</si>
  <si>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</si>
  <si>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</si>
  <si>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</si>
  <si>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</si>
  <si>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</si>
  <si>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</si>
  <si>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</si>
  <si>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</si>
  <si>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</si>
  <si>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</si>
  <si>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</si>
  <si>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</si>
  <si>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</si>
  <si>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</si>
  <si>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</si>
  <si>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</si>
  <si>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</si>
  <si>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</si>
  <si>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</si>
  <si>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</si>
  <si>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</si>
  <si>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</si>
  <si>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</si>
  <si>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</si>
  <si>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</si>
  <si>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</si>
  <si>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</si>
  <si>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</si>
  <si>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</si>
  <si>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</si>
  <si>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</si>
  <si>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</si>
  <si>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</si>
  <si>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</si>
  <si>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</si>
  <si>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</si>
  <si>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</si>
  <si>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</si>
  <si>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</si>
  <si>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</si>
  <si>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</si>
  <si>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</si>
  <si>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</si>
  <si>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</si>
  <si>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</si>
  <si>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</si>
  <si>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</si>
  <si>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</si>
  <si>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</si>
  <si>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</si>
  <si>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</si>
  <si>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</si>
  <si>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</si>
  <si>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</si>
  <si>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</si>
  <si>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</si>
  <si>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</si>
  <si>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</si>
  <si>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</si>
  <si>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</si>
  <si>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</si>
  <si>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</si>
  <si>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</si>
  <si>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</si>
  <si>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</si>
  <si>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</si>
  <si>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</si>
  <si>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</si>
  <si>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</si>
  <si>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</si>
  <si>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</si>
  <si>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</si>
  <si>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</si>
  <si>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</si>
  <si>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</si>
  <si>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</si>
  <si>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</si>
  <si>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</si>
  <si>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</si>
  <si>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</si>
  <si>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</si>
  <si>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</si>
  <si>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</si>
  <si>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</si>
  <si>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</si>
  <si>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</si>
  <si>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</si>
  <si>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</si>
  <si>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</si>
  <si>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</si>
  <si>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</si>
  <si>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</si>
  <si>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</si>
  <si>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</si>
  <si>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</si>
  <si>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</si>
  <si>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</si>
  <si>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</si>
  <si>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</si>
  <si>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</si>
  <si>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</si>
  <si>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</si>
  <si>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</si>
  <si>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</si>
  <si>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</si>
  <si>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</si>
  <si>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</si>
  <si>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</si>
  <si>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</si>
  <si>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</si>
  <si>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</si>
  <si>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</si>
  <si>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</si>
  <si>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</si>
  <si>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</si>
  <si>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</si>
  <si>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</si>
  <si>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</si>
  <si>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</si>
  <si>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</si>
  <si>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</si>
  <si>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</si>
  <si>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</si>
  <si>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</si>
  <si>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</si>
  <si>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</si>
  <si>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</si>
  <si>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</si>
  <si>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</si>
  <si>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</si>
  <si>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</si>
  <si>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</si>
  <si>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</si>
  <si>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</si>
  <si>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</si>
  <si>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</si>
  <si>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</si>
  <si>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</si>
  <si>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</si>
  <si>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</si>
  <si>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</si>
  <si>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</si>
  <si>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</si>
  <si>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</si>
  <si>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</si>
  <si>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</si>
  <si>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</si>
  <si>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</si>
  <si>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</si>
  <si>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</si>
  <si>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</si>
  <si>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</si>
  <si>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</si>
  <si>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</si>
  <si>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</si>
  <si>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</si>
  <si>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</si>
  <si>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</si>
  <si>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</si>
  <si>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</si>
  <si>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</si>
  <si>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</si>
  <si>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</si>
  <si>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</si>
  <si>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</si>
  <si>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</si>
  <si>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</si>
  <si>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</si>
  <si>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</si>
  <si>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</si>
  <si>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</si>
  <si>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</si>
  <si>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</si>
  <si>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</si>
  <si>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</si>
  <si>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</si>
  <si>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</si>
  <si>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</si>
  <si>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</si>
  <si>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</si>
  <si>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</si>
  <si>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</si>
  <si>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</si>
  <si>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</si>
  <si>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</si>
  <si>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</si>
  <si>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</si>
  <si>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</si>
  <si>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</si>
  <si>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</si>
  <si>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</si>
  <si>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</si>
  <si>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</si>
  <si>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</si>
  <si>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</si>
  <si>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</si>
  <si>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</si>
  <si>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</si>
  <si>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</si>
  <si>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</si>
  <si>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</si>
  <si>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</si>
  <si>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</si>
  <si>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</si>
  <si>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</si>
  <si>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</si>
  <si>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</si>
  <si>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</si>
  <si>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</si>
  <si>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</si>
  <si>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</si>
  <si>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</si>
  <si>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</si>
  <si>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</si>
  <si>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</si>
  <si>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</si>
  <si>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</si>
  <si>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</si>
  <si>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</si>
  <si>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</si>
  <si>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</si>
  <si>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</si>
  <si>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</si>
  <si>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</si>
  <si>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</si>
  <si>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</si>
  <si>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</si>
  <si>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</si>
  <si>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</si>
  <si>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</si>
  <si>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</si>
  <si>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</si>
  <si>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</si>
  <si>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</si>
  <si>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</si>
  <si>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</si>
  <si>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</si>
  <si>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</si>
  <si>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</si>
  <si>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</si>
  <si>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</si>
  <si>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</si>
  <si>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</si>
  <si>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</si>
  <si>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</si>
  <si>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</si>
  <si>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</si>
  <si>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</si>
  <si>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</si>
  <si>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</si>
  <si>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</si>
  <si>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</si>
  <si>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</si>
  <si>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</si>
  <si>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</si>
  <si>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</si>
  <si>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</si>
  <si>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</si>
  <si>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</si>
  <si>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</si>
  <si>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</si>
  <si>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</si>
  <si>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</si>
  <si>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</si>
  <si>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</si>
  <si>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</si>
  <si>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</si>
  <si>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</si>
  <si>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</si>
  <si>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</si>
  <si>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</si>
  <si>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</si>
  <si>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</si>
  <si>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</si>
  <si>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</si>
  <si>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</si>
  <si>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</si>
  <si>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</si>
  <si>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</si>
  <si>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</si>
  <si>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</si>
  <si>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</si>
  <si>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</si>
  <si>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</si>
  <si>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</si>
  <si>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</si>
  <si>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</si>
  <si>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</si>
  <si>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</si>
  <si>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</si>
  <si>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</si>
  <si>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</si>
  <si>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</si>
  <si>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</si>
  <si>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</si>
  <si>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</si>
  <si>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</si>
  <si>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</si>
  <si>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</si>
  <si>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</si>
  <si>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</si>
  <si>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</si>
  <si>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</si>
  <si>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</si>
  <si>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</si>
  <si>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</si>
  <si>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</si>
  <si>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</si>
  <si>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</si>
  <si>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</si>
  <si>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</si>
  <si>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</si>
  <si>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</si>
  <si>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</si>
  <si>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</si>
  <si>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</si>
  <si>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</si>
  <si>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</si>
  <si>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</si>
  <si>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</si>
  <si>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</si>
  <si>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</si>
  <si>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</si>
  <si>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</si>
  <si>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</si>
  <si>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</si>
  <si>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</si>
  <si>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</si>
  <si>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</si>
  <si>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</si>
  <si>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</si>
  <si>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</si>
  <si>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</si>
  <si>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</si>
  <si>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</si>
  <si>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</si>
  <si>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</si>
  <si>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</si>
  <si>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</si>
  <si>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</si>
  <si>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</si>
  <si>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</si>
  <si>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</si>
  <si>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</si>
  <si>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</si>
  <si>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</si>
  <si>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</si>
  <si>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</si>
  <si>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</si>
  <si>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</si>
  <si>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</si>
  <si>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</si>
  <si>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</si>
  <si>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</si>
  <si>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</si>
  <si>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</si>
  <si>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</si>
  <si>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</si>
  <si>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</si>
  <si>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</si>
  <si>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</si>
  <si>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</si>
  <si>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</si>
  <si>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</si>
  <si>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</si>
  <si>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</si>
  <si>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</si>
  <si>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</si>
  <si>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</si>
  <si>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</si>
  <si>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</si>
  <si>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</si>
  <si>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</si>
  <si>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</si>
  <si>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</si>
  <si>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</si>
  <si>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</si>
  <si>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</si>
  <si>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</si>
  <si>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</si>
  <si>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</si>
  <si>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</si>
  <si>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</si>
  <si>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</si>
  <si>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</si>
  <si>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</si>
  <si>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</si>
  <si>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</si>
  <si>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</si>
  <si>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</si>
  <si>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</si>
  <si>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</si>
  <si>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</si>
  <si>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</si>
  <si>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</si>
  <si>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</si>
  <si>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</si>
  <si>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</si>
  <si>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</si>
  <si>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</si>
  <si>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</si>
  <si>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</si>
  <si>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</si>
  <si>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</si>
  <si>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</si>
  <si>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</si>
  <si>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</si>
  <si>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</si>
  <si>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</si>
  <si>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</si>
  <si>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</si>
  <si>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</si>
  <si>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</si>
  <si>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</si>
  <si>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</si>
  <si>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</si>
  <si>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</si>
  <si>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</si>
  <si>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</si>
  <si>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</si>
  <si>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</si>
  <si>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</si>
  <si>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</si>
  <si>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</si>
  <si>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</si>
  <si>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</si>
  <si>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</si>
  <si>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</si>
  <si>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</si>
  <si>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</si>
  <si>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</si>
  <si>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</si>
  <si>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</si>
  <si>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</si>
  <si>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</si>
  <si>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</si>
  <si>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</si>
  <si>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</si>
  <si>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</si>
  <si>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</si>
  <si>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</si>
  <si>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</si>
  <si>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</si>
  <si>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</si>
  <si>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</si>
  <si>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</si>
  <si>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</si>
  <si>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</si>
  <si>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</si>
  <si>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</si>
  <si>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</si>
  <si>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</si>
  <si>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</si>
  <si>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</si>
  <si>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</si>
  <si>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</si>
  <si>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</si>
  <si>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</si>
  <si>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</si>
  <si>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</si>
  <si>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</si>
  <si>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</si>
  <si>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</si>
  <si>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</si>
  <si>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</si>
  <si>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</si>
  <si>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</si>
  <si>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</si>
  <si>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</si>
  <si>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</si>
  <si>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</si>
  <si>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</si>
  <si>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</si>
  <si>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</si>
  <si>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</si>
  <si>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</si>
  <si>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</si>
  <si>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</si>
  <si>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</si>
  <si>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</si>
  <si>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</si>
  <si>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</si>
  <si>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</si>
  <si>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</si>
  <si>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</si>
  <si>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</si>
  <si>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</si>
  <si>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</si>
  <si>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</si>
  <si>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</si>
  <si>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</si>
  <si>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</si>
  <si>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</si>
  <si>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</si>
  <si>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</si>
  <si>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</si>
  <si>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</si>
  <si>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</si>
  <si>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</si>
  <si>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</si>
  <si>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</si>
  <si>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</si>
  <si>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</si>
  <si>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</si>
  <si>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</si>
  <si>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</si>
  <si>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</si>
  <si>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</si>
  <si>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</si>
  <si>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</si>
  <si>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</si>
  <si>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</si>
  <si>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</si>
  <si>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</si>
  <si>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</si>
  <si>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</si>
  <si>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</si>
  <si>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</si>
  <si>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</si>
  <si>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</si>
  <si>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</si>
  <si>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</si>
  <si>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</si>
  <si>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</si>
  <si>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</si>
  <si>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</si>
  <si>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</si>
  <si>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</si>
  <si>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</si>
  <si>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</si>
  <si>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</si>
  <si>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</si>
  <si>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</si>
  <si>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</si>
  <si>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</si>
  <si>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</si>
  <si>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</si>
  <si>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</si>
  <si>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</si>
  <si>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</si>
  <si>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</si>
  <si>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</si>
  <si>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</si>
  <si>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</si>
  <si>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</si>
  <si>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</si>
  <si>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</si>
  <si>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</si>
  <si>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</si>
  <si>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</si>
  <si>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</si>
  <si>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</si>
  <si>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</si>
  <si>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</si>
  <si>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</si>
  <si>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</si>
  <si>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</si>
  <si>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</si>
  <si>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</si>
  <si>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</si>
  <si>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</si>
  <si>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</si>
  <si>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</si>
  <si>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</si>
  <si>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</si>
  <si>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</si>
  <si>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</si>
  <si>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</si>
  <si>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</si>
  <si>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</si>
  <si>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</si>
  <si>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</si>
  <si>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</si>
  <si>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</si>
  <si>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</si>
  <si>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</si>
  <si>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</si>
  <si>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</si>
  <si>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</si>
  <si>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</si>
  <si>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</si>
  <si>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</si>
  <si>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</si>
  <si>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</si>
  <si>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</si>
  <si>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</si>
  <si>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</si>
  <si>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</si>
  <si>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</si>
  <si>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</si>
  <si>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</si>
  <si>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</si>
  <si>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</si>
  <si>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</si>
  <si>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</si>
  <si>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</si>
  <si>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</si>
  <si>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</si>
  <si>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</si>
  <si>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</si>
  <si>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</si>
  <si>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</si>
  <si>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</si>
  <si>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</si>
  <si>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</si>
  <si>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</si>
  <si>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</si>
  <si>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</si>
  <si>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</si>
  <si>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</si>
  <si>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</si>
  <si>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</si>
  <si>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</si>
  <si>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</si>
  <si>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</si>
  <si>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</si>
  <si>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</si>
  <si>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</si>
  <si>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</si>
  <si>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</si>
  <si>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</si>
  <si>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</si>
  <si>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</si>
  <si>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</si>
  <si>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</si>
  <si>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</si>
  <si>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</si>
  <si>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</si>
  <si>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</si>
  <si>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</si>
  <si>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</si>
  <si>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</si>
  <si>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</si>
  <si>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</si>
  <si>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</si>
  <si>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</si>
  <si>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</si>
  <si>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</si>
  <si>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</si>
  <si>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</si>
  <si>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</si>
  <si>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</si>
  <si>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</si>
  <si>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</si>
  <si>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</si>
  <si>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</si>
  <si>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</si>
  <si>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</si>
  <si>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</si>
  <si>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</si>
  <si>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</si>
  <si>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</si>
  <si>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</si>
  <si>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</si>
  <si>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</si>
  <si>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</si>
  <si>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</si>
  <si>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</si>
  <si>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</si>
  <si>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</si>
  <si>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</si>
  <si>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</si>
  <si>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</si>
  <si>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</si>
  <si>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</si>
  <si>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</si>
  <si>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</si>
  <si>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</si>
  <si>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</si>
  <si>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</si>
  <si>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</si>
  <si>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</si>
  <si>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</si>
  <si>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</si>
  <si>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</si>
  <si>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</si>
  <si>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</si>
  <si>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</si>
  <si>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</si>
  <si>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</si>
  <si>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</si>
  <si>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</si>
  <si>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</si>
  <si>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</si>
  <si>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</si>
  <si>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</si>
  <si>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</si>
  <si>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</si>
  <si>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</si>
  <si>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</si>
  <si>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</si>
  <si>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</si>
  <si>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</si>
  <si>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</si>
  <si>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</si>
  <si>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</si>
  <si>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</si>
  <si>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</si>
  <si>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</si>
  <si>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</si>
  <si>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</si>
  <si>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</si>
  <si>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</si>
  <si>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</si>
  <si>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</si>
  <si>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</si>
  <si>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</si>
  <si>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</si>
  <si>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</si>
  <si>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</si>
  <si>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</si>
  <si>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</si>
  <si>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</si>
  <si>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</si>
  <si>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</si>
  <si>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</si>
  <si>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</si>
  <si>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</si>
  <si>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</si>
  <si>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</si>
  <si>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</si>
  <si>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</si>
  <si>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</si>
  <si>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</si>
  <si>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</si>
  <si>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</si>
  <si>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</si>
  <si>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</si>
  <si>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</si>
  <si>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</si>
  <si>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</si>
  <si>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</si>
  <si>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</si>
  <si>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</si>
  <si>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</si>
  <si>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</si>
  <si>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</si>
  <si>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</si>
  <si>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</si>
  <si>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</si>
  <si>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</si>
  <si>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</si>
  <si>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</si>
  <si>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</si>
  <si>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</si>
  <si>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</si>
  <si>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</si>
  <si>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</si>
  <si>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</si>
  <si>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</si>
  <si>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</si>
  <si>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</si>
  <si>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</si>
  <si>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</si>
  <si>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</si>
  <si>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</si>
  <si>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</si>
  <si>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</si>
  <si>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</si>
  <si>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</si>
  <si>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</si>
  <si>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</si>
  <si>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</si>
  <si>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</si>
  <si>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</si>
  <si>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</si>
  <si>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</si>
  <si>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</si>
  <si>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</si>
  <si>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</si>
  <si>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</si>
  <si>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</si>
  <si>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</si>
  <si>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</si>
  <si>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</si>
  <si>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</si>
  <si>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</si>
  <si>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</si>
  <si>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</si>
  <si>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</si>
  <si>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</si>
  <si>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</si>
  <si>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</si>
  <si>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</si>
  <si>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</si>
  <si>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</si>
  <si>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</si>
  <si>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</si>
  <si>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</si>
  <si>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</si>
  <si>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</si>
  <si>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</si>
  <si>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</si>
  <si>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</si>
  <si>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</si>
  <si>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</si>
  <si>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</si>
  <si>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</si>
  <si>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</si>
  <si>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</si>
  <si>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</si>
  <si>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</si>
  <si>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</si>
  <si>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</si>
  <si>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</si>
  <si>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</si>
  <si>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</si>
  <si>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</si>
  <si>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</si>
  <si>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</si>
  <si>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</si>
  <si>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</si>
  <si>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</si>
  <si>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</si>
  <si>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</si>
  <si>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</si>
  <si>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</si>
  <si>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</si>
  <si>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</si>
  <si>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</si>
  <si>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</si>
  <si>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</si>
  <si>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</si>
  <si>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</si>
  <si>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</si>
  <si>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</si>
  <si>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</si>
  <si>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</si>
  <si>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</si>
  <si>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</si>
  <si>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</si>
  <si>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</si>
  <si>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</si>
  <si>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</si>
  <si>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</si>
  <si>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</si>
  <si>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</si>
  <si>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</si>
  <si>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</si>
  <si>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</si>
  <si>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</si>
  <si>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</si>
  <si>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</si>
  <si>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</si>
  <si>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</si>
  <si>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</si>
  <si>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</si>
  <si>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</si>
  <si>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</si>
  <si>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</si>
  <si>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</si>
  <si>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</si>
  <si>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</si>
  <si>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</si>
  <si>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</si>
  <si>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</si>
  <si>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</si>
  <si>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</si>
  <si>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</si>
  <si>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</si>
  <si>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</si>
  <si>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</si>
  <si>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</si>
  <si>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</si>
  <si>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</si>
  <si>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</si>
  <si>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</si>
  <si>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</si>
  <si>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</si>
  <si>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</si>
  <si>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</si>
  <si>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</si>
  <si>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</si>
  <si>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</si>
  <si>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</si>
  <si>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</si>
  <si>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</si>
  <si>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</si>
  <si>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</si>
  <si>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</si>
  <si>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</si>
  <si>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</si>
  <si>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</si>
  <si>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</si>
  <si>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</si>
  <si>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</si>
  <si>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</si>
  <si>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</si>
  <si>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</si>
  <si>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</si>
  <si>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</si>
  <si>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</si>
  <si>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</si>
  <si>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</si>
  <si>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</si>
  <si>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</si>
  <si>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</si>
  <si>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</si>
  <si>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</si>
  <si>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</si>
  <si>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</si>
  <si>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</si>
  <si>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</si>
  <si>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</si>
  <si>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</si>
  <si>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</si>
  <si>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</si>
  <si>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</si>
  <si>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</si>
  <si>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</si>
  <si>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</si>
  <si>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</si>
  <si>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</si>
  <si>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</si>
  <si>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</si>
  <si>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</si>
  <si>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</si>
  <si>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</si>
  <si>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</si>
  <si>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</si>
  <si>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</si>
  <si>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</si>
  <si>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</si>
  <si>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</si>
  <si>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</si>
  <si>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</si>
  <si>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</si>
  <si>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</si>
  <si>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</si>
  <si>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</si>
  <si>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</si>
  <si>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</si>
  <si>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</si>
  <si>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</si>
  <si>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</si>
  <si>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</si>
  <si>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</si>
  <si>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</si>
  <si>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</si>
  <si>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</si>
  <si>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</si>
  <si>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</si>
  <si>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</si>
  <si>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</si>
  <si>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</si>
  <si>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</si>
  <si>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</si>
  <si>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</si>
  <si>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</si>
  <si>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</si>
  <si>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</si>
  <si>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</si>
  <si>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</si>
  <si>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</si>
  <si>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</si>
  <si>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</si>
  <si>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</si>
  <si>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</si>
  <si>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</si>
  <si>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</si>
  <si>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</si>
  <si>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</si>
  <si>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</si>
  <si>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</si>
  <si>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</si>
  <si>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</si>
  <si>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</si>
  <si>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</si>
  <si>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</si>
  <si>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</si>
  <si>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</si>
  <si>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</si>
  <si>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</si>
  <si>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</si>
  <si>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</si>
  <si>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</si>
  <si>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</si>
  <si>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</si>
  <si>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</si>
  <si>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</si>
  <si>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</si>
  <si>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</si>
  <si>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</si>
  <si>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</si>
  <si>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</si>
  <si>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</si>
  <si>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</si>
  <si>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</si>
  <si>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</si>
  <si>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</si>
  <si>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</si>
  <si>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</si>
  <si>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</si>
  <si>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</si>
  <si>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</si>
  <si>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</si>
  <si>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</si>
  <si>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</si>
  <si>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</si>
  <si>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</si>
  <si>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</si>
  <si>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</si>
  <si>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</si>
  <si>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</si>
  <si>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</si>
  <si>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</si>
  <si>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</si>
  <si>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</si>
  <si>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</si>
  <si>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</si>
  <si>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</si>
  <si>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</si>
  <si>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</si>
  <si>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</si>
  <si>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</si>
  <si>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</si>
  <si>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</si>
  <si>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</si>
  <si>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</si>
  <si>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</si>
  <si>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</si>
  <si>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</si>
  <si>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</si>
  <si>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</si>
  <si>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</si>
  <si>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</si>
  <si>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</si>
  <si>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</si>
  <si>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</si>
  <si>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</si>
  <si>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</si>
  <si>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</si>
  <si>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</si>
  <si>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</si>
  <si>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</si>
  <si>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</si>
  <si>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</si>
  <si>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</si>
  <si>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</si>
  <si>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</si>
  <si>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</si>
  <si>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</si>
  <si>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</si>
  <si>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</si>
  <si>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</si>
  <si>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</si>
  <si>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</si>
  <si>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</si>
  <si>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</si>
  <si>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</si>
  <si>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</si>
  <si>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</si>
  <si>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</si>
  <si>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</si>
  <si>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</si>
  <si>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</si>
  <si>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</si>
  <si>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</si>
  <si>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</si>
  <si>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</si>
  <si>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</si>
  <si>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</si>
  <si>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</si>
  <si>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</si>
  <si>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</si>
  <si>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</si>
  <si>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</si>
  <si>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</si>
  <si>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</si>
  <si>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</si>
  <si>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</si>
  <si>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</si>
  <si>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</si>
  <si>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</si>
  <si>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</si>
  <si>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</si>
  <si>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</si>
  <si>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</si>
  <si>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</si>
  <si>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</si>
  <si>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</si>
  <si>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</si>
  <si>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</si>
  <si>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</si>
  <si>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</si>
  <si>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</si>
  <si>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</si>
  <si>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</si>
  <si>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</si>
  <si>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</si>
  <si>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</si>
  <si>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</si>
  <si>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</si>
  <si>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</si>
  <si>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</si>
  <si>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</si>
  <si>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</si>
  <si>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</si>
  <si>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</si>
  <si>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</si>
  <si>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</si>
  <si>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</si>
  <si>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</si>
  <si>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</si>
  <si>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</si>
  <si>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</si>
  <si>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</si>
  <si>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</si>
  <si>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</si>
  <si>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</si>
  <si>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</si>
  <si>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</si>
  <si>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</si>
  <si>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</si>
  <si>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</si>
  <si>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</si>
  <si>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</si>
  <si>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</si>
  <si>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</si>
  <si>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</si>
  <si>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</si>
  <si>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</si>
  <si>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</si>
  <si>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</si>
  <si>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</si>
  <si>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</si>
  <si>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</si>
  <si>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</si>
  <si>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</si>
  <si>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</si>
  <si>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</si>
  <si>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</si>
  <si>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</si>
  <si>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</si>
  <si>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</si>
  <si>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</si>
  <si>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</si>
  <si>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</si>
  <si>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</si>
  <si>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</si>
  <si>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</si>
  <si>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</si>
  <si>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</si>
  <si>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</si>
  <si>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</si>
  <si>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</si>
  <si>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</si>
  <si>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</si>
  <si>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</si>
  <si>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</si>
  <si>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</si>
  <si>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</si>
  <si>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</si>
  <si>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</si>
  <si>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</si>
  <si>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</si>
  <si>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</si>
  <si>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</si>
  <si>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</si>
  <si>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</si>
  <si>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</si>
  <si>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</si>
  <si>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</si>
  <si>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</si>
  <si>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</si>
  <si>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</si>
  <si>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</si>
  <si>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</si>
  <si>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</si>
  <si>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</si>
  <si>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</si>
  <si>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</si>
  <si>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</si>
  <si>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</si>
  <si>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</si>
  <si>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</si>
  <si>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</si>
  <si>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</si>
  <si>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</si>
  <si>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</si>
  <si>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</si>
  <si>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</si>
  <si>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</si>
  <si>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</si>
  <si>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</si>
  <si>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</si>
  <si>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</si>
  <si>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</si>
  <si>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</si>
  <si>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</si>
  <si>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</si>
  <si>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</si>
  <si>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</si>
  <si>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</si>
  <si>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</si>
  <si>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</si>
  <si>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</si>
  <si>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</si>
  <si>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</si>
  <si>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</si>
  <si>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</si>
  <si>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</si>
  <si>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</si>
  <si>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</si>
  <si>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</si>
  <si>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</si>
  <si>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</si>
  <si>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</si>
  <si>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</si>
  <si>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</si>
  <si>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</si>
  <si>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</si>
  <si>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</si>
  <si>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</si>
  <si>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</si>
  <si>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</si>
  <si>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</si>
  <si>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</si>
  <si>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</si>
  <si>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</si>
  <si>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</si>
  <si>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</si>
  <si>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</si>
  <si>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</si>
  <si>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</si>
  <si>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</si>
  <si>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</si>
  <si>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</si>
  <si>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</si>
  <si>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</si>
  <si>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</si>
  <si>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</si>
  <si>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</si>
  <si>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</si>
  <si>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</si>
  <si>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</si>
  <si>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</si>
  <si>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</si>
  <si>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</si>
  <si>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</si>
  <si>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</si>
  <si>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</si>
  <si>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</si>
  <si>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</si>
  <si>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</si>
  <si>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</si>
  <si>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</si>
  <si>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</si>
  <si>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</si>
  <si>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</si>
  <si>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</si>
  <si>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</si>
  <si>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</si>
  <si>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</si>
  <si>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</si>
  <si>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</si>
  <si>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</si>
  <si>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</si>
  <si>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</si>
  <si>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</si>
  <si>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</si>
  <si>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</si>
  <si>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</si>
  <si>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</si>
  <si>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</si>
  <si>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</si>
  <si>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</si>
  <si>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</si>
  <si>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</si>
  <si>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</si>
  <si>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</si>
  <si>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</si>
  <si>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</si>
  <si>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</si>
  <si>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</si>
  <si>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</si>
  <si>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</si>
  <si>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</si>
  <si>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</si>
  <si>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</si>
  <si>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</si>
  <si>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</si>
  <si>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</si>
  <si>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</si>
  <si>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</si>
  <si>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</si>
  <si>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</si>
  <si>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</si>
  <si>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</si>
  <si>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</si>
  <si>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</si>
  <si>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</si>
  <si>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</si>
  <si>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</si>
  <si>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</si>
  <si>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</si>
  <si>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</si>
  <si>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</si>
  <si>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</si>
  <si>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</si>
  <si>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</si>
  <si>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</si>
  <si>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</si>
  <si>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</si>
  <si>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</si>
  <si>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</si>
  <si>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</si>
  <si>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</si>
  <si>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</si>
  <si>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</si>
  <si>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</si>
  <si>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</si>
  <si>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</si>
  <si>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</si>
  <si>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</si>
  <si>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</si>
  <si>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</si>
  <si>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</si>
  <si>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</si>
  <si>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</si>
  <si>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</si>
  <si>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</si>
  <si>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</si>
  <si>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</si>
  <si>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</si>
  <si>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</si>
  <si>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</si>
  <si>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</si>
  <si>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</si>
  <si>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</si>
  <si>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</si>
  <si>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</si>
  <si>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</si>
  <si>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</si>
  <si>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</si>
  <si>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</si>
  <si>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</si>
  <si>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</si>
  <si>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</si>
  <si>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</si>
  <si>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</si>
  <si>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</si>
  <si>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</si>
  <si>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</si>
  <si>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</si>
  <si>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</si>
  <si>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</si>
  <si>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</si>
  <si>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</si>
  <si>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</si>
  <si>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</si>
  <si>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</si>
  <si>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</si>
  <si>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</si>
  <si>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</si>
  <si>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</si>
  <si>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</si>
  <si>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</si>
  <si>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</si>
  <si>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</si>
  <si>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</si>
  <si>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</si>
  <si>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</si>
  <si>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</si>
  <si>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</si>
  <si>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</si>
  <si>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</si>
  <si>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</si>
  <si>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</si>
  <si>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</si>
  <si>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</si>
  <si>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</si>
  <si>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</si>
  <si>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</si>
  <si>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</si>
  <si>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</si>
  <si>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</si>
  <si>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</si>
  <si>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</si>
  <si>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</si>
  <si>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</si>
  <si>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</si>
  <si>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</si>
  <si>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</si>
  <si>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</si>
  <si>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</si>
  <si>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</si>
  <si>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</si>
  <si>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</si>
  <si>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</si>
  <si>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</si>
  <si>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</si>
  <si>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</si>
  <si>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</si>
  <si>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</si>
  <si>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</si>
  <si>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</si>
  <si>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</si>
  <si>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</si>
  <si>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</si>
  <si>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</si>
  <si>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</si>
  <si>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</si>
  <si>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</si>
  <si>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</si>
  <si>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</si>
  <si>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</si>
  <si>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</si>
  <si>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</si>
  <si>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</si>
  <si>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</si>
  <si>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</si>
  <si>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</si>
  <si>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</si>
  <si>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</si>
  <si>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</si>
  <si>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</si>
  <si>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</si>
  <si>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</si>
  <si>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</si>
  <si>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</si>
  <si>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</si>
  <si>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</si>
  <si>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</si>
  <si>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</si>
  <si>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</si>
  <si>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</si>
  <si>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</si>
  <si>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</si>
  <si>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</si>
  <si>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</si>
  <si>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</si>
  <si>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</si>
  <si>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</si>
  <si>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</si>
  <si>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</si>
  <si>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</si>
  <si>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</si>
  <si>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</si>
  <si>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</si>
  <si>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</si>
  <si>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</si>
  <si>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</si>
  <si>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</si>
  <si>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</si>
  <si>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</si>
  <si>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</si>
  <si>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</si>
  <si>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</si>
  <si>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</si>
  <si>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</si>
  <si>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</si>
  <si>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</si>
  <si>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</si>
  <si>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</si>
  <si>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</si>
  <si>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</si>
  <si>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</si>
  <si>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</si>
  <si>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</si>
  <si>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</si>
  <si>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</si>
  <si>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</si>
  <si>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</si>
  <si>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</si>
  <si>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</si>
  <si>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</si>
  <si>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</si>
  <si>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</si>
  <si>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</si>
  <si>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</si>
  <si>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</si>
  <si>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</si>
  <si>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</si>
  <si>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</si>
  <si>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</si>
  <si>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</si>
  <si>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</si>
  <si>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</si>
  <si>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</si>
  <si>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</si>
  <si>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</si>
  <si>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</si>
  <si>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</si>
  <si>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</si>
  <si>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</si>
  <si>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</si>
  <si>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</si>
  <si>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</si>
  <si>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</si>
  <si>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</si>
  <si>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</si>
  <si>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</si>
  <si>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</si>
  <si>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</si>
  <si>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</si>
  <si>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</si>
  <si>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</si>
  <si>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</si>
  <si>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</si>
  <si>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</si>
  <si>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</si>
  <si>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</si>
  <si>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</si>
  <si>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</si>
  <si>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</si>
  <si>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</si>
  <si>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</si>
  <si>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</si>
  <si>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</si>
  <si>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</si>
  <si>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</si>
  <si>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</si>
  <si>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</si>
  <si>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</si>
  <si>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</si>
  <si>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</si>
  <si>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</si>
  <si>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</si>
  <si>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</si>
  <si>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</si>
  <si>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</si>
  <si>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</si>
  <si>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</si>
  <si>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</si>
  <si>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</si>
  <si>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</si>
  <si>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</si>
  <si>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</si>
  <si>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</si>
  <si>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</si>
  <si>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</si>
  <si>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</si>
  <si>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</si>
  <si>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</si>
  <si>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</si>
  <si>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</si>
  <si>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</si>
  <si>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</si>
  <si>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</si>
  <si>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</si>
  <si>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</si>
  <si>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</si>
  <si>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</si>
  <si>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</si>
  <si>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</si>
  <si>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</si>
  <si>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</si>
  <si>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</si>
  <si>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</si>
  <si>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</si>
  <si>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</si>
  <si>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</si>
  <si>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</si>
  <si>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</si>
  <si>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</si>
  <si>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</si>
  <si>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</si>
  <si>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</si>
  <si>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</si>
  <si>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</si>
  <si>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</si>
  <si>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</si>
  <si>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</si>
  <si>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</si>
  <si>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</si>
  <si>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</si>
  <si>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</si>
  <si>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</si>
  <si>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</si>
  <si>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</si>
  <si>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</si>
  <si>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</si>
  <si>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</si>
  <si>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</si>
  <si>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</si>
  <si>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</si>
  <si>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</si>
  <si>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</si>
  <si>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</si>
  <si>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</si>
  <si>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</si>
  <si>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</si>
  <si>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</si>
  <si>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</si>
  <si>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</si>
  <si>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</si>
  <si>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</si>
  <si>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</si>
  <si>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</si>
  <si>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</si>
  <si>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</si>
  <si>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</si>
  <si>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</si>
  <si>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</si>
  <si>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</si>
  <si>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</si>
  <si>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</si>
  <si>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</si>
  <si>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</si>
  <si>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</si>
  <si>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</si>
  <si>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</si>
  <si>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</si>
  <si>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</si>
  <si>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</si>
  <si>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</si>
  <si>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</si>
  <si>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</si>
  <si>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</si>
  <si>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</si>
  <si>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</si>
  <si>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</si>
  <si>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</si>
  <si>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</si>
  <si>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</si>
  <si>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</si>
  <si>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</si>
  <si>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</si>
  <si>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</si>
  <si>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</si>
  <si>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</si>
  <si>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</si>
  <si>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</si>
  <si>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</si>
  <si>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</si>
  <si>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</si>
  <si>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</si>
  <si>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</si>
  <si>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</si>
  <si>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</si>
  <si>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</si>
  <si>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</si>
  <si>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</si>
  <si>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</si>
  <si>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</si>
  <si>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</si>
  <si>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</si>
  <si>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</si>
  <si>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</si>
  <si>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</si>
  <si>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</si>
  <si>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</si>
  <si>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</si>
  <si>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</si>
  <si>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</si>
  <si>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</si>
  <si>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</si>
  <si>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</si>
  <si>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</si>
  <si>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</si>
  <si>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</si>
  <si>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</si>
  <si>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</si>
  <si>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</si>
  <si>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</si>
  <si>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</si>
  <si>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</si>
  <si>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</si>
  <si>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</si>
  <si>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</si>
  <si>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</si>
  <si>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</si>
  <si>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</si>
  <si>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</si>
  <si>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</si>
  <si>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</si>
  <si>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</si>
  <si>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</si>
  <si>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</si>
  <si>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</si>
  <si>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</si>
  <si>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</si>
  <si>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</si>
  <si>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</si>
  <si>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</si>
  <si>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</si>
  <si>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</si>
  <si>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</si>
  <si>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</si>
  <si>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</si>
  <si>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</si>
  <si>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</si>
  <si>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</si>
  <si>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</si>
  <si>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</si>
  <si>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</si>
  <si>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</si>
  <si>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</si>
  <si>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</si>
  <si>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</si>
  <si>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</si>
  <si>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</si>
  <si>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</si>
  <si>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</si>
  <si>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</si>
  <si>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</si>
  <si>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</si>
  <si>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</si>
  <si>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</si>
  <si>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</si>
  <si>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</si>
  <si>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</si>
  <si>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</si>
  <si>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</si>
  <si>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</si>
  <si>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</si>
  <si>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</si>
  <si>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</si>
  <si>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</si>
  <si>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</si>
  <si>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</si>
  <si>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</si>
  <si>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</si>
  <si>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</si>
  <si>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</si>
  <si>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</si>
  <si>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</si>
  <si>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</si>
  <si>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</si>
  <si>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</si>
  <si>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</si>
  <si>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</si>
  <si>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</si>
  <si>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</si>
  <si>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</si>
  <si>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</si>
  <si>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</si>
  <si>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</si>
  <si>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</si>
  <si>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</si>
  <si>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</si>
  <si>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</si>
  <si>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</si>
  <si>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</si>
  <si>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</si>
  <si>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</si>
  <si>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</si>
  <si>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</si>
  <si>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</si>
  <si>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</si>
  <si>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</si>
  <si>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</si>
  <si>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</si>
  <si>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</si>
  <si>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</si>
  <si>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</si>
  <si>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</si>
  <si>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</si>
  <si>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</si>
  <si>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</si>
  <si>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</si>
  <si>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</si>
  <si>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</si>
  <si>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</si>
  <si>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</si>
  <si>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</si>
  <si>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</si>
  <si>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</si>
  <si>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</si>
  <si>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</si>
  <si>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</si>
  <si>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</si>
  <si>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</si>
  <si>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</si>
  <si>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</si>
  <si>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</si>
  <si>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</si>
  <si>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</si>
  <si>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</si>
  <si>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</si>
  <si>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</si>
  <si>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</si>
  <si>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</si>
  <si>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</si>
  <si>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</si>
  <si>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</si>
  <si>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</si>
  <si>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</si>
  <si>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</si>
  <si>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</si>
  <si>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</si>
  <si>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</si>
  <si>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</si>
  <si>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</si>
  <si>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</si>
  <si>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</si>
  <si>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</si>
  <si>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</si>
  <si>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</si>
  <si>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</si>
  <si>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</si>
  <si>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</si>
  <si>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</si>
  <si>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</si>
  <si>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</si>
  <si>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</si>
  <si>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</si>
  <si>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</si>
  <si>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</si>
  <si>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</si>
  <si>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</si>
  <si>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</si>
  <si>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</si>
  <si>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</si>
  <si>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</si>
  <si>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</si>
  <si>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</si>
  <si>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</si>
  <si>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</si>
  <si>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</si>
  <si>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</si>
  <si>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</si>
  <si>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</si>
  <si>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</si>
  <si>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</si>
  <si>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</si>
  <si>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</si>
  <si>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</si>
  <si>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</si>
  <si>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</si>
  <si>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</si>
  <si>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</si>
  <si>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</si>
  <si>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</si>
  <si>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</si>
  <si>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</si>
  <si>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</si>
  <si>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</si>
  <si>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</si>
  <si>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</si>
  <si>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</si>
  <si>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</si>
  <si>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</si>
  <si>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</si>
  <si>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</si>
  <si>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</si>
  <si>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</si>
  <si>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</si>
  <si>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</si>
  <si>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</si>
  <si>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</si>
  <si>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</si>
  <si>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</si>
  <si>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</si>
  <si>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</si>
  <si>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</si>
  <si>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</si>
  <si>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</si>
  <si>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</si>
  <si>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</si>
  <si>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</si>
  <si>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</si>
  <si>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</si>
  <si>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</si>
  <si>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</si>
  <si>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</si>
  <si>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</si>
  <si>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</si>
  <si>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</si>
  <si>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</si>
  <si>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</si>
  <si>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</si>
  <si>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</si>
  <si>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</si>
  <si>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</si>
  <si>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</si>
  <si>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</si>
  <si>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</si>
  <si>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</si>
  <si>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</si>
  <si>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</si>
  <si>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</si>
  <si>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</si>
  <si>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</si>
  <si>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</si>
  <si>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</si>
  <si>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</si>
  <si>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</si>
  <si>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</si>
  <si>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</si>
  <si>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</si>
  <si>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</si>
  <si>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</si>
  <si>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</si>
  <si>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</si>
  <si>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</si>
  <si>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</si>
  <si>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</si>
  <si>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</si>
  <si>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</si>
  <si>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</si>
  <si>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</si>
  <si>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</si>
  <si>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</si>
  <si>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</si>
  <si>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</si>
  <si>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</si>
  <si>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</si>
  <si>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</si>
  <si>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</si>
  <si>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</si>
  <si>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</si>
  <si>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</si>
  <si>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</si>
  <si>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</si>
  <si>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</si>
  <si>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</si>
  <si>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</si>
  <si>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</si>
  <si>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</si>
  <si>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</si>
  <si>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</si>
  <si>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</si>
  <si>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</si>
  <si>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</si>
  <si>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</si>
  <si>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</si>
  <si>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</si>
  <si>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</si>
  <si>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</si>
  <si>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</si>
  <si>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</si>
  <si>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</si>
  <si>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</si>
  <si>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</si>
  <si>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</si>
  <si>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</si>
  <si>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</si>
  <si>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</si>
  <si>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</si>
  <si>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</si>
  <si>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</si>
  <si>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</si>
  <si>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</si>
  <si>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</si>
  <si>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</si>
  <si>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</si>
  <si>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</si>
  <si>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</si>
  <si>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</si>
  <si>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</si>
  <si>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</si>
  <si>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</si>
  <si>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</si>
  <si>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</si>
  <si>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</si>
  <si>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</si>
  <si>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</si>
  <si>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</si>
  <si>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</si>
  <si>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</si>
  <si>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</si>
  <si>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</si>
  <si>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</si>
  <si>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</si>
  <si>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</si>
  <si>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</si>
  <si>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</si>
  <si>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</si>
  <si>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</si>
  <si>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</si>
  <si>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</si>
  <si>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</si>
  <si>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</si>
  <si>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</si>
  <si>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</si>
  <si>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</si>
  <si>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</si>
  <si>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</si>
  <si>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</si>
  <si>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</si>
  <si>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</si>
  <si>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</si>
  <si>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</si>
  <si>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</si>
  <si>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</si>
  <si>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</si>
  <si>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</si>
  <si>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</si>
  <si>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</si>
  <si>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</si>
  <si>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</si>
  <si>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</si>
  <si>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</si>
  <si>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</si>
  <si>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</si>
  <si>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</si>
  <si>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</si>
  <si>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</si>
  <si>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</si>
  <si>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</si>
  <si>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</si>
  <si>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</si>
  <si>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</si>
  <si>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</si>
  <si>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</si>
  <si>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</si>
  <si>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</si>
  <si>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</si>
  <si>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</si>
  <si>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</si>
  <si>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</si>
  <si>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</si>
  <si>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</si>
  <si>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</si>
  <si>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</si>
  <si>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</si>
  <si>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</si>
  <si>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</si>
  <si>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</si>
  <si>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</si>
  <si>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</si>
  <si>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</si>
  <si>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</si>
  <si>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</si>
  <si>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</si>
  <si>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</si>
  <si>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</si>
  <si>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</si>
  <si>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</si>
  <si>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</si>
  <si>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</si>
  <si>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</si>
  <si>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</si>
  <si>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</si>
  <si>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</si>
  <si>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</si>
  <si>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</si>
  <si>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</si>
  <si>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</si>
  <si>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</si>
  <si>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</si>
  <si>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</si>
  <si>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</si>
  <si>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</si>
  <si>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</si>
  <si>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</si>
  <si>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</si>
  <si>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</si>
  <si>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</si>
  <si>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</si>
  <si>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</si>
  <si>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</si>
  <si>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</si>
  <si>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</si>
  <si>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</si>
  <si>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</si>
  <si>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</si>
  <si>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</si>
  <si>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</si>
  <si>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</si>
  <si>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</si>
  <si>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</si>
  <si>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</si>
  <si>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</si>
  <si>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</si>
  <si>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</si>
  <si>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</si>
  <si>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</si>
  <si>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</si>
  <si>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</si>
  <si>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</si>
  <si>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</si>
  <si>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</si>
  <si>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</si>
  <si>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</si>
  <si>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</si>
  <si>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</si>
  <si>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</si>
  <si>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</si>
  <si>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</si>
  <si>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</si>
  <si>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</si>
  <si>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</si>
  <si>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</si>
  <si>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</si>
  <si>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</si>
  <si>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</si>
  <si>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</si>
  <si>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</si>
  <si>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</si>
  <si>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</si>
  <si>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</si>
  <si>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</si>
  <si>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</si>
  <si>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</si>
  <si>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</si>
  <si>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</si>
  <si>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</si>
  <si>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</si>
  <si>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</si>
  <si>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</si>
  <si>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</si>
  <si>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</si>
  <si>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</si>
  <si>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</si>
  <si>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</si>
  <si>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</si>
  <si>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</si>
  <si>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</si>
  <si>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</si>
  <si>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</si>
  <si>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</si>
  <si>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</si>
  <si>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</si>
  <si>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</si>
  <si>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</si>
  <si>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</si>
  <si>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</si>
  <si>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</si>
  <si>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</si>
  <si>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</si>
  <si>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</si>
  <si>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</si>
  <si>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</si>
  <si>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</si>
  <si>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</si>
  <si>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</si>
  <si>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</si>
  <si>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</si>
  <si>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</si>
  <si>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</si>
  <si>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</si>
  <si>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</si>
  <si>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</si>
  <si>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</si>
  <si>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</si>
  <si>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</si>
  <si>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</si>
  <si>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</si>
  <si>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</si>
  <si>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</si>
  <si>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</si>
  <si>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</si>
  <si>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</si>
  <si>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</si>
  <si>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</si>
  <si>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</si>
  <si>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</si>
  <si>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</si>
  <si>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</si>
  <si>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</si>
  <si>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</si>
  <si>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</si>
  <si>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</si>
  <si>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</si>
  <si>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</si>
  <si>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</si>
  <si>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</si>
  <si>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</si>
  <si>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</si>
  <si>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</si>
  <si>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</si>
  <si>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</si>
  <si>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</si>
  <si>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</si>
  <si>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</si>
  <si>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</si>
  <si>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</si>
  <si>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</si>
  <si>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</si>
  <si>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</si>
  <si>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</si>
  <si>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</si>
  <si>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</si>
  <si>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</si>
  <si>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</si>
  <si>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</si>
  <si>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</si>
  <si>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</si>
  <si>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</si>
  <si>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</si>
  <si>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</si>
  <si>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</si>
  <si>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</si>
  <si>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</si>
  <si>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</si>
  <si>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</si>
  <si>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</si>
  <si>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</si>
  <si>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</si>
  <si>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</si>
  <si>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</si>
  <si>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</si>
  <si>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</si>
  <si>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</si>
  <si>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</si>
  <si>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</si>
  <si>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</si>
  <si>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</si>
  <si>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</si>
  <si>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</si>
  <si>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</si>
  <si>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</si>
  <si>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</si>
  <si>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</si>
  <si>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</si>
  <si>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</si>
  <si>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</si>
  <si>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</si>
  <si>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</si>
  <si>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</si>
  <si>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</si>
  <si>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</si>
  <si>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</si>
  <si>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</si>
  <si>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</si>
  <si>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</si>
  <si>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</si>
  <si>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</si>
  <si>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</si>
  <si>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</si>
  <si>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</si>
  <si>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</si>
  <si>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</si>
  <si>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</si>
  <si>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</si>
  <si>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</si>
  <si>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</si>
  <si>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</si>
  <si>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</si>
  <si>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</si>
  <si>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</si>
  <si>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</si>
  <si>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</si>
  <si>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</si>
  <si>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</si>
  <si>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</si>
  <si>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</si>
  <si>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</si>
  <si>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</si>
  <si>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</si>
  <si>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</si>
  <si>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</si>
  <si>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</si>
  <si>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</si>
  <si>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</si>
  <si>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</si>
  <si>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</si>
  <si>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</si>
  <si>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</si>
  <si>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</si>
  <si>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</si>
  <si>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</si>
  <si>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</si>
  <si>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</si>
  <si>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</si>
  <si>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</si>
  <si>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</si>
  <si>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</si>
  <si>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</si>
  <si>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</si>
  <si>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</si>
  <si>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</si>
  <si>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</si>
  <si>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</si>
  <si>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</si>
  <si>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</si>
  <si>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</si>
  <si>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</si>
  <si>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</si>
  <si>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</si>
  <si>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</si>
  <si>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</si>
  <si>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</si>
  <si>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</si>
  <si>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</si>
  <si>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</si>
  <si>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</si>
  <si>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</si>
  <si>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</si>
  <si>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</si>
  <si>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</si>
  <si>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</si>
  <si>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</si>
  <si>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</si>
  <si>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</si>
  <si>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</si>
  <si>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</si>
  <si>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</si>
  <si>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</si>
  <si>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</si>
  <si>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</si>
  <si>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</si>
  <si>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</si>
  <si>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</si>
  <si>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</si>
  <si>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</si>
  <si>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</si>
  <si>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</si>
  <si>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</si>
  <si>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</si>
  <si>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</si>
  <si>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</si>
  <si>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</si>
  <si>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</si>
  <si>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</si>
  <si>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</si>
  <si>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</si>
  <si>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</si>
  <si>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</si>
  <si>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</si>
  <si>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</si>
  <si>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</si>
  <si>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</si>
  <si>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</si>
  <si>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</si>
  <si>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</si>
  <si>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</si>
  <si>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</si>
  <si>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</si>
  <si>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</si>
  <si>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</si>
  <si>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</si>
  <si>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</si>
  <si>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</si>
  <si>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</si>
  <si>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</si>
  <si>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</si>
  <si>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</si>
  <si>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</si>
  <si>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</si>
  <si>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</si>
  <si>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</si>
  <si>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</si>
  <si>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</si>
  <si>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</si>
  <si>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</si>
  <si>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</si>
  <si>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</si>
  <si>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</si>
  <si>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</si>
  <si>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</si>
  <si>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</si>
  <si>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</si>
  <si>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</si>
  <si>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</si>
  <si>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</si>
  <si>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</si>
  <si>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</si>
  <si>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</si>
  <si>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</si>
  <si>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</si>
  <si>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</si>
  <si>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</si>
  <si>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</si>
  <si>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</si>
  <si>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</si>
  <si>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</si>
  <si>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</si>
  <si>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</si>
  <si>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</si>
  <si>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</si>
  <si>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</si>
  <si>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</si>
  <si>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</si>
  <si>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</si>
  <si>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</si>
  <si>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</si>
  <si>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</si>
  <si>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</si>
  <si>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</si>
  <si>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</si>
  <si>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</si>
  <si>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</si>
  <si>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</si>
  <si>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</si>
  <si>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</si>
  <si>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</si>
  <si>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</si>
  <si>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</si>
  <si>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</si>
  <si>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</si>
  <si>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</si>
  <si>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</si>
  <si>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</si>
  <si>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</si>
  <si>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</si>
  <si>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</si>
  <si>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</si>
  <si>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</si>
  <si>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</si>
  <si>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</si>
  <si>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</si>
  <si>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</si>
  <si>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</si>
  <si>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</si>
  <si>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</si>
  <si>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</si>
  <si>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</si>
  <si>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</si>
  <si>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</si>
  <si>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</si>
  <si>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</si>
  <si>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</si>
  <si>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</si>
  <si>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</si>
  <si>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</si>
  <si>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</si>
  <si>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</si>
  <si>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</si>
  <si>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</si>
  <si>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</si>
  <si>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</si>
  <si>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</si>
  <si>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</si>
  <si>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</si>
  <si>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</si>
  <si>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</si>
  <si>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</si>
  <si>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</si>
  <si>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</si>
  <si>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</si>
  <si>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</si>
  <si>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</si>
  <si>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</si>
  <si>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</si>
  <si>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</si>
  <si>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</si>
  <si>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</si>
  <si>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</si>
  <si>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</si>
  <si>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</si>
  <si>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</si>
  <si>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</si>
  <si>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</si>
  <si>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</si>
  <si>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</si>
  <si>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</si>
  <si>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</si>
  <si>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</si>
  <si>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</si>
  <si>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</si>
  <si>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</si>
  <si>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</si>
  <si>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</si>
  <si>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</si>
  <si>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</si>
  <si>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</si>
  <si>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</si>
  <si>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</si>
  <si>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</si>
  <si>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</si>
  <si>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</si>
  <si>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</si>
  <si>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</si>
  <si>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</si>
  <si>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</si>
  <si>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</si>
  <si>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</si>
  <si>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</si>
  <si>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</si>
  <si>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</si>
  <si>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</si>
  <si>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</si>
  <si>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</si>
  <si>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</si>
  <si>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</si>
  <si>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</si>
  <si>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</si>
  <si>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</si>
  <si>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</si>
  <si>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</si>
  <si>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</si>
  <si>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</si>
  <si>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</si>
  <si>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</si>
  <si>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</si>
  <si>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</si>
  <si>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</si>
  <si>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</si>
  <si>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</si>
  <si>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</si>
  <si>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</si>
  <si>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</si>
  <si>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</si>
  <si>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</si>
  <si>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</si>
  <si>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</si>
  <si>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</si>
  <si>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</si>
  <si>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</si>
  <si>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</si>
  <si>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</si>
  <si>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</si>
  <si>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</si>
  <si>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</si>
  <si>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</si>
  <si>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</si>
  <si>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</si>
  <si>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</si>
  <si>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</si>
  <si>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</si>
  <si>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</si>
  <si>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</si>
  <si>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</si>
  <si>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</si>
  <si>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</si>
  <si>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</si>
  <si>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</si>
  <si>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</si>
  <si>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</si>
  <si>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</si>
  <si>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</si>
  <si>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</si>
  <si>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</si>
  <si>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</si>
  <si>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</si>
  <si>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</si>
  <si>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</si>
  <si>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</si>
  <si>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</si>
  <si>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</si>
  <si>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</si>
  <si>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</si>
  <si>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</si>
  <si>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</si>
  <si>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</si>
  <si>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</si>
  <si>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</si>
  <si>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</si>
  <si>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</si>
  <si>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</si>
  <si>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</si>
  <si>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</si>
  <si>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</si>
  <si>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</si>
  <si>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</si>
  <si>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</si>
  <si>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</si>
  <si>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</si>
  <si>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</si>
  <si>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</si>
  <si>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</si>
  <si>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</si>
  <si>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</si>
  <si>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</si>
  <si>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</si>
  <si>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</si>
  <si>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</si>
  <si>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</si>
  <si>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</si>
  <si>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</si>
  <si>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</si>
  <si>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</si>
  <si>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</si>
  <si>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</si>
  <si>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</si>
  <si>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</si>
  <si>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</si>
  <si>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</si>
  <si>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</si>
  <si>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</si>
  <si>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</si>
  <si>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</si>
  <si>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</si>
  <si>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</si>
  <si>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</si>
  <si>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</si>
  <si>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</si>
  <si>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</si>
  <si>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</si>
  <si>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</si>
  <si>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</si>
  <si>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</si>
  <si>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</si>
  <si>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</si>
  <si>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</si>
  <si>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</si>
  <si>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</si>
  <si>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</si>
  <si>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</si>
  <si>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</si>
  <si>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</si>
  <si>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</si>
  <si>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</si>
  <si>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</si>
  <si>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</si>
  <si>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</si>
  <si>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</si>
  <si>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</si>
  <si>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</si>
  <si>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</si>
  <si>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</si>
  <si>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</si>
  <si>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</si>
  <si>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</si>
  <si>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</si>
  <si>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</si>
  <si>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</si>
  <si>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</si>
  <si>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</si>
  <si>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</si>
  <si>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</si>
  <si>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</si>
  <si>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</si>
  <si>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</si>
  <si>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</si>
  <si>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</si>
  <si>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</si>
  <si>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</si>
  <si>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</si>
  <si>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</si>
  <si>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</si>
  <si>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</si>
  <si>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</si>
  <si>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</si>
  <si>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</si>
  <si>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</si>
  <si>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</si>
  <si>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</si>
  <si>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</si>
  <si>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</si>
  <si>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</si>
  <si>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</si>
  <si>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</si>
  <si>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</si>
  <si>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</si>
  <si>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</si>
  <si>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</si>
  <si>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</si>
  <si>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</si>
  <si>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</si>
  <si>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</si>
  <si>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</si>
  <si>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</si>
  <si>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</si>
  <si>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</si>
  <si>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</si>
  <si>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</si>
  <si>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</si>
  <si>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</si>
  <si>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</si>
  <si>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</si>
  <si>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</si>
  <si>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</si>
  <si>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</si>
  <si>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</si>
  <si>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</si>
  <si>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</si>
  <si>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</si>
  <si>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</si>
  <si>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</si>
  <si>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</si>
  <si>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</si>
  <si>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</si>
  <si>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</si>
  <si>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</si>
  <si>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</si>
  <si>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</si>
  <si>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</si>
  <si>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</si>
  <si>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</si>
  <si>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</si>
  <si>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</si>
  <si>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</si>
  <si>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</si>
  <si>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</si>
  <si>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</si>
  <si>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</si>
  <si>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</si>
  <si>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</si>
  <si>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</si>
  <si>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</si>
  <si>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</si>
  <si>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</si>
  <si>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</si>
  <si>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</si>
  <si>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</si>
  <si>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</si>
  <si>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</si>
  <si>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</si>
  <si>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</si>
  <si>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</si>
  <si>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</si>
  <si>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</si>
  <si>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</si>
  <si>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</si>
  <si>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</si>
  <si>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</si>
  <si>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</si>
  <si>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</si>
  <si>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</si>
  <si>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</si>
  <si>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</si>
  <si>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</si>
  <si>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</si>
  <si>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</si>
  <si>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</si>
  <si>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</si>
  <si>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</si>
  <si>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</si>
  <si>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</si>
  <si>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</si>
  <si>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</si>
  <si>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</si>
  <si>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</si>
  <si>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</si>
  <si>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</si>
  <si>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</si>
  <si>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</si>
  <si>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</si>
  <si>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</si>
  <si>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</si>
  <si>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</si>
  <si>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</si>
  <si>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</si>
  <si>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</si>
  <si>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</si>
  <si>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</si>
  <si>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</si>
  <si>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</si>
  <si>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</si>
  <si>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</si>
  <si>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</si>
  <si>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</si>
  <si>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</si>
  <si>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</si>
  <si>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</si>
  <si>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</si>
  <si>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</si>
  <si>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</si>
  <si>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</si>
  <si>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</si>
  <si>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</si>
  <si>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</si>
  <si>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</si>
  <si>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</si>
  <si>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</si>
  <si>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</si>
  <si>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</si>
  <si>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</si>
  <si>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</si>
  <si>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</si>
  <si>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</si>
  <si>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</si>
  <si>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</si>
  <si>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</si>
  <si>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</si>
  <si>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</si>
  <si>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</si>
  <si>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</si>
  <si>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</si>
  <si>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</si>
  <si>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</si>
  <si>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</si>
  <si>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</si>
  <si>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</si>
  <si>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</si>
  <si>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</si>
  <si>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</si>
  <si>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</si>
  <si>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</si>
  <si>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</si>
  <si>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</si>
  <si>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</si>
  <si>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</si>
  <si>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</si>
  <si>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</si>
  <si>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</si>
  <si>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</si>
  <si>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</si>
  <si>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</si>
  <si>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</si>
  <si>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</si>
  <si>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</si>
  <si>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</si>
  <si>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</si>
  <si>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</si>
  <si>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</si>
  <si>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</si>
  <si>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</si>
  <si>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</si>
  <si>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</si>
  <si>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</si>
  <si>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</si>
  <si>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</si>
  <si>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</si>
  <si>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</si>
  <si>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</si>
  <si>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</si>
  <si>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</si>
  <si>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</si>
  <si>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</si>
  <si>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</si>
  <si>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</si>
  <si>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</si>
  <si>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</si>
  <si>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</si>
  <si>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</si>
  <si>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</si>
  <si>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</si>
  <si>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</si>
  <si>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</si>
  <si>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</si>
  <si>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</si>
  <si>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</si>
  <si>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</si>
  <si>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</si>
  <si>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</si>
  <si>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</si>
  <si>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</si>
  <si>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</si>
  <si>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</si>
  <si>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</si>
  <si>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</si>
  <si>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</si>
  <si>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</si>
  <si>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</si>
  <si>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</si>
  <si>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</si>
  <si>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</si>
  <si>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</si>
  <si>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</si>
  <si>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</si>
  <si>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</si>
  <si>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</si>
  <si>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</si>
  <si>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</si>
  <si>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</si>
  <si>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</si>
  <si>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</si>
  <si>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</si>
  <si>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</si>
  <si>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</si>
  <si>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</si>
  <si>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</si>
  <si>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</si>
  <si>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</si>
  <si>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</si>
  <si>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</si>
  <si>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</si>
  <si>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</si>
  <si>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</si>
  <si>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</si>
  <si>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</si>
  <si>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</si>
  <si>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</si>
  <si>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</si>
  <si>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</si>
  <si>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</si>
  <si>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</si>
  <si>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</si>
  <si>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</si>
  <si>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</si>
  <si>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</si>
  <si>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</si>
  <si>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</si>
  <si>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</si>
  <si>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</si>
  <si>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</si>
  <si>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</si>
  <si>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</si>
  <si>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</si>
  <si>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</si>
  <si>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</si>
  <si>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</si>
  <si>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</si>
  <si>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</si>
  <si>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</si>
  <si>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</si>
  <si>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</si>
  <si>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</si>
  <si>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</si>
  <si>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</si>
  <si>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</si>
  <si>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</si>
  <si>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</si>
  <si>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</si>
  <si>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</si>
  <si>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</si>
  <si>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</si>
  <si>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</si>
  <si>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</si>
  <si>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</si>
  <si>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</si>
  <si>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</si>
  <si>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</si>
  <si>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</si>
  <si>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</si>
  <si>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</si>
  <si>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</si>
  <si>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</si>
  <si>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</si>
  <si>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</si>
  <si>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</si>
  <si>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</si>
  <si>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</si>
  <si>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</si>
  <si>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</si>
  <si>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</si>
  <si>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</si>
  <si>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</si>
  <si>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</si>
  <si>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</si>
  <si>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</si>
  <si>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</si>
  <si>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</si>
  <si>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</si>
  <si>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</si>
  <si>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</si>
  <si>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</si>
  <si>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</si>
  <si>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</si>
  <si>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</si>
  <si>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</si>
  <si>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</si>
  <si>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</si>
  <si>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</si>
  <si>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</si>
  <si>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</si>
  <si>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</si>
  <si>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</si>
  <si>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</si>
  <si>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</si>
  <si>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</si>
  <si>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</si>
  <si>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</si>
  <si>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</si>
  <si>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</si>
  <si>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</si>
  <si>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</si>
  <si>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</si>
  <si>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</si>
  <si>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</si>
  <si>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</si>
  <si>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</si>
  <si>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</si>
  <si>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</si>
  <si>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</si>
  <si>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</si>
  <si>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</si>
  <si>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</si>
  <si>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</si>
  <si>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</si>
  <si>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</si>
  <si>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</si>
  <si>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</si>
  <si>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</si>
  <si>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</si>
  <si>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</si>
  <si>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</si>
  <si>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</si>
  <si>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</si>
  <si>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</si>
  <si>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</si>
  <si>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</si>
  <si>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</si>
  <si>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</si>
  <si>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</si>
  <si>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</si>
  <si>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</si>
  <si>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</si>
  <si>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</si>
  <si>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</si>
  <si>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</si>
  <si>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</si>
  <si>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</si>
  <si>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</si>
  <si>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</si>
  <si>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</si>
  <si>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</si>
  <si>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</si>
  <si>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</si>
  <si>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</si>
  <si>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</si>
  <si>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</si>
  <si>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</si>
  <si>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</si>
  <si>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</si>
  <si>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</si>
  <si>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</si>
  <si>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</si>
  <si>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</si>
  <si>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</si>
  <si>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</si>
  <si>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</si>
  <si>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</si>
  <si>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</si>
  <si>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</si>
  <si>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</si>
  <si>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</si>
  <si>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</si>
  <si>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</si>
  <si>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</si>
  <si>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</si>
  <si>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</si>
  <si>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</si>
  <si>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</si>
  <si>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</si>
  <si>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</si>
  <si>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</si>
  <si>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</si>
  <si>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</si>
  <si>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</si>
  <si>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</si>
  <si>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</si>
  <si>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</si>
  <si>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</si>
  <si>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</si>
  <si>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</si>
  <si>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</si>
  <si>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</si>
  <si>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</si>
  <si>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</si>
  <si>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</si>
  <si>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</si>
  <si>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</si>
  <si>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</si>
  <si>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</si>
  <si>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</si>
  <si>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</si>
  <si>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</si>
  <si>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</si>
  <si>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</si>
  <si>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</si>
  <si>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</si>
  <si>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</si>
  <si>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</si>
  <si>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</si>
  <si>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</si>
  <si>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</si>
  <si>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</si>
  <si>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</si>
  <si>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</si>
  <si>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</si>
  <si>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</si>
  <si>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</si>
  <si>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</si>
  <si>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</si>
  <si>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</si>
  <si>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</si>
  <si>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</si>
  <si>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</si>
  <si>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</si>
  <si>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</si>
  <si>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</si>
  <si>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</si>
  <si>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</si>
  <si>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</si>
  <si>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</si>
  <si>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</si>
  <si>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</si>
  <si>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</si>
  <si>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</si>
  <si>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</si>
  <si>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</si>
  <si>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</si>
  <si>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</si>
  <si>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</si>
  <si>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</si>
  <si>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</si>
  <si>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</si>
  <si>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</si>
  <si>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</si>
  <si>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</si>
  <si>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</si>
  <si>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</si>
  <si>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</si>
  <si>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</si>
  <si>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</si>
  <si>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</si>
  <si>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</si>
  <si>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</si>
  <si>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</si>
  <si>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</si>
  <si>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</si>
  <si>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</si>
  <si>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</si>
  <si>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</si>
  <si>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</si>
  <si>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</si>
  <si>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</si>
  <si>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</si>
  <si>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</si>
  <si>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</si>
  <si>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</si>
  <si>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</si>
  <si>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</si>
  <si>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</si>
  <si>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</si>
  <si>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</si>
  <si>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</si>
  <si>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</si>
  <si>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</si>
  <si>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</si>
  <si>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</si>
  <si>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</si>
  <si>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</si>
  <si>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</si>
  <si>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</si>
  <si>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</si>
  <si>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</si>
  <si>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</si>
  <si>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</si>
  <si>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</si>
  <si>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</si>
  <si>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</si>
  <si>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</si>
  <si>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</si>
  <si>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</si>
  <si>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</si>
  <si>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</si>
  <si>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</si>
  <si>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</si>
  <si>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</si>
  <si>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</si>
  <si>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</si>
  <si>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</si>
  <si>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</si>
  <si>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</si>
  <si>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</si>
  <si>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</si>
  <si>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</si>
  <si>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</si>
  <si>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</si>
  <si>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</si>
  <si>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</si>
  <si>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</si>
  <si>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</si>
  <si>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</si>
  <si>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</si>
  <si>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</si>
  <si>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</si>
  <si>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</si>
  <si>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</si>
  <si>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</si>
  <si>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</si>
  <si>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</si>
  <si>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</si>
  <si>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</si>
  <si>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</si>
  <si>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</si>
  <si>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</si>
  <si>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</si>
  <si>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</si>
  <si>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</si>
  <si>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</si>
  <si>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</si>
  <si>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</si>
  <si>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</si>
  <si>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</si>
  <si>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</si>
  <si>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</si>
  <si>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</si>
  <si>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</si>
  <si>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</si>
  <si>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</si>
  <si>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</si>
  <si>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</si>
  <si>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</si>
  <si>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</si>
  <si>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</si>
  <si>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</si>
  <si>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</si>
  <si>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</si>
  <si>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</si>
  <si>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</si>
  <si>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</si>
  <si>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</si>
  <si>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</si>
  <si>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</si>
  <si>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</si>
  <si>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</si>
  <si>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</si>
  <si>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</si>
  <si>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</si>
  <si>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</si>
  <si>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</si>
  <si>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</si>
  <si>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</si>
  <si>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</si>
  <si>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</si>
  <si>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</si>
  <si>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</si>
  <si>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</si>
  <si>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</si>
  <si>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</si>
  <si>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</si>
  <si>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</si>
  <si>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</si>
  <si>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</si>
  <si>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</si>
  <si>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</si>
  <si>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</si>
  <si>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</si>
  <si>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</si>
  <si>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</si>
  <si>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</si>
  <si>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</si>
  <si>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</si>
  <si>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</si>
  <si>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</si>
  <si>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</si>
  <si>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</si>
  <si>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</si>
  <si>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</si>
  <si>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</si>
  <si>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</si>
  <si>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</si>
  <si>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</si>
  <si>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</si>
  <si>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</si>
  <si>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</si>
  <si>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</si>
  <si>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</si>
  <si>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</si>
  <si>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</si>
  <si>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</si>
  <si>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</si>
  <si>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</si>
  <si>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</si>
  <si>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</si>
  <si>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</si>
  <si>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</si>
  <si>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</si>
  <si>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</si>
  <si>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</si>
  <si>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</si>
  <si>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</si>
  <si>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</si>
  <si>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</si>
  <si>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</si>
  <si>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</si>
  <si>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</si>
  <si>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</si>
  <si>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</si>
  <si>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</si>
  <si>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</si>
  <si>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</si>
  <si>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</si>
  <si>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</si>
  <si>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</si>
  <si>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</si>
  <si>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</si>
  <si>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</si>
  <si>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</si>
  <si>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</si>
  <si>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</si>
  <si>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</si>
  <si>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</si>
  <si>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</si>
  <si>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</si>
  <si>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</si>
  <si>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</si>
  <si>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</si>
  <si>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</si>
  <si>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</si>
  <si>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</si>
  <si>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</si>
  <si>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</si>
  <si>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</si>
  <si>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</si>
  <si>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</si>
  <si>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</si>
  <si>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</si>
  <si>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</si>
  <si>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</si>
  <si>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</si>
  <si>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</si>
  <si>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</si>
  <si>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</si>
  <si>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</si>
  <si>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</si>
  <si>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</si>
  <si>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</si>
  <si>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</si>
  <si>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</si>
  <si>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</si>
  <si>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</si>
  <si>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</si>
  <si>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</si>
  <si>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</si>
  <si>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</si>
  <si>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</si>
  <si>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</si>
  <si>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</si>
  <si>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</si>
  <si>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</si>
  <si>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</si>
  <si>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</si>
  <si>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</si>
  <si>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</si>
  <si>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</si>
  <si>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</si>
  <si>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</si>
  <si>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</si>
  <si>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</si>
  <si>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</si>
  <si>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</si>
  <si>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</si>
  <si>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</si>
  <si>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</si>
  <si>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</si>
  <si>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</si>
  <si>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</si>
  <si>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</si>
  <si>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</si>
  <si>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</si>
  <si>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</si>
  <si>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</si>
  <si>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</si>
  <si>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</si>
  <si>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</si>
  <si>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</si>
  <si>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</si>
  <si>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</si>
  <si>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</si>
  <si>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</si>
  <si>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</si>
  <si>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</si>
  <si>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</si>
  <si>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</si>
  <si>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</si>
  <si>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</si>
  <si>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</si>
  <si>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</si>
  <si>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</si>
  <si>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</si>
  <si>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</si>
  <si>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</si>
  <si>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</si>
  <si>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</si>
  <si>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</si>
  <si>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</si>
  <si>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</si>
  <si>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</si>
  <si>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</si>
  <si>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</si>
  <si>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</si>
  <si>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</si>
  <si>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</si>
  <si>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</si>
  <si>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</si>
  <si>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</si>
  <si>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</si>
  <si>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</si>
  <si>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</si>
  <si>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</si>
  <si>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</si>
  <si>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</si>
  <si>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</si>
  <si>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</si>
  <si>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</si>
  <si>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</si>
  <si>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</si>
  <si>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</si>
  <si>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</si>
  <si>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</si>
  <si>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</si>
  <si>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</si>
  <si>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</si>
  <si>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</si>
  <si>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</si>
  <si>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</si>
  <si>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</si>
  <si>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</si>
  <si>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</si>
  <si>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</si>
  <si>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</si>
  <si>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</si>
  <si>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</si>
  <si>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</si>
  <si>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</si>
  <si>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</si>
  <si>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</si>
  <si>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</si>
  <si>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</si>
  <si>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</si>
  <si>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</si>
  <si>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</si>
  <si>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</si>
  <si>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</si>
  <si>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</si>
  <si>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</si>
  <si>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</si>
  <si>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</si>
  <si>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</si>
  <si>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</si>
  <si>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</si>
  <si>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</si>
  <si>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</si>
  <si>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</si>
  <si>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</si>
  <si>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</si>
  <si>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</si>
  <si>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</si>
  <si>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</si>
  <si>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</si>
  <si>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</si>
  <si>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</si>
  <si>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</si>
  <si>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</si>
  <si>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</si>
  <si>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</si>
  <si>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</si>
  <si>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</si>
  <si>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</si>
  <si>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</si>
  <si>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</si>
  <si>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</si>
  <si>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</si>
  <si>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</si>
  <si>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</si>
  <si>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</si>
  <si>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</si>
  <si>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</si>
  <si>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</si>
  <si>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</si>
  <si>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</si>
  <si>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</si>
  <si>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</si>
  <si>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</si>
  <si>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</si>
  <si>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</si>
  <si>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</si>
  <si>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</si>
  <si>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</si>
  <si>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</si>
  <si>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</si>
  <si>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</si>
  <si>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</si>
  <si>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</si>
  <si>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</si>
  <si>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</si>
  <si>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</si>
  <si>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</si>
  <si>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</si>
  <si>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</si>
  <si>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</si>
  <si>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</si>
  <si>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</si>
  <si>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</si>
  <si>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</si>
  <si>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</si>
  <si>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</si>
  <si>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</si>
  <si>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</si>
  <si>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</si>
  <si>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</si>
  <si>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</si>
  <si>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</si>
  <si>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</si>
  <si>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</si>
  <si>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</si>
  <si>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</si>
  <si>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</si>
  <si>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</si>
  <si>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</si>
  <si>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</si>
  <si>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</si>
  <si>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</si>
  <si>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</si>
  <si>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</si>
  <si>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</si>
  <si>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</si>
  <si>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</si>
  <si>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</si>
  <si>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</si>
  <si>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</si>
  <si>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</si>
  <si>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</si>
  <si>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</si>
  <si>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</si>
  <si>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</si>
  <si>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</si>
  <si>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</si>
  <si>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</si>
  <si>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</si>
  <si>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</si>
  <si>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</si>
  <si>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</si>
  <si>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</si>
  <si>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</si>
  <si>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</si>
  <si>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</si>
  <si>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</si>
  <si>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</si>
  <si>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</si>
  <si>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</si>
  <si>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</si>
  <si>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</si>
  <si>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</si>
  <si>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</si>
  <si>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</si>
  <si>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</si>
  <si>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</si>
  <si>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</si>
  <si>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</si>
  <si>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</si>
  <si>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</si>
  <si>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</si>
  <si>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</si>
  <si>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</si>
  <si>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</si>
  <si>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</si>
  <si>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</si>
  <si>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</si>
  <si>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</si>
  <si>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</si>
  <si>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</si>
  <si>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</si>
  <si>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</si>
  <si>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</si>
  <si>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</si>
  <si>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</si>
  <si>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</si>
  <si>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</si>
  <si>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</si>
  <si>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</si>
  <si>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</si>
  <si>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</si>
  <si>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</si>
  <si>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</si>
  <si>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</si>
  <si>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</si>
  <si>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</si>
  <si>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</si>
  <si>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</si>
  <si>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</si>
  <si>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</si>
  <si>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</si>
  <si>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</si>
  <si>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</si>
  <si>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</si>
  <si>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</si>
  <si>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</si>
  <si>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</si>
  <si>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</si>
  <si>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</si>
  <si>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</si>
  <si>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</si>
  <si>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</si>
  <si>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</si>
  <si>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</si>
  <si>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</si>
  <si>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</si>
  <si>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</si>
  <si>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</si>
  <si>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</si>
  <si>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</si>
  <si>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</si>
  <si>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</si>
  <si>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</si>
  <si>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</si>
  <si>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</si>
  <si>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</si>
  <si>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</si>
  <si>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</si>
  <si>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</si>
  <si>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</si>
  <si>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</si>
  <si>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</si>
  <si>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</si>
  <si>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</si>
  <si>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</si>
  <si>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</si>
  <si>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</si>
  <si>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</si>
  <si>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</si>
  <si>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</si>
  <si>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</si>
  <si>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</si>
  <si>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</si>
  <si>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</si>
  <si>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</si>
  <si>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</si>
  <si>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</si>
  <si>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</si>
  <si>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</si>
  <si>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</si>
  <si>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</si>
  <si>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</si>
  <si>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</si>
  <si>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</si>
  <si>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</si>
  <si>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</si>
  <si>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</si>
  <si>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</si>
  <si>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</si>
  <si>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</si>
  <si>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</si>
  <si>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</si>
  <si>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</si>
  <si>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</si>
  <si>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</si>
  <si>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</si>
  <si>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</si>
  <si>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</si>
  <si>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</si>
  <si>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</si>
  <si>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</si>
  <si>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</si>
  <si>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</si>
  <si>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</si>
  <si>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</si>
  <si>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</si>
  <si>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</si>
  <si>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</si>
  <si>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</si>
  <si>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</si>
  <si>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</si>
  <si>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</si>
  <si>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</si>
  <si>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</si>
  <si>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</si>
  <si>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</si>
  <si>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</si>
  <si>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</si>
  <si>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</si>
  <si>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</si>
  <si>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</si>
  <si>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</si>
  <si>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</si>
  <si>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</si>
  <si>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</si>
  <si>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</si>
  <si>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</si>
  <si>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</si>
  <si>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</si>
  <si>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</si>
  <si>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</si>
  <si>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</si>
  <si>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</si>
  <si>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</si>
  <si>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</si>
  <si>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</si>
  <si>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</si>
  <si>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</si>
  <si>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</si>
  <si>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</si>
  <si>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</si>
  <si>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</si>
  <si>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</si>
  <si>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</si>
  <si>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</si>
  <si>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</si>
  <si>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</si>
  <si>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</si>
  <si>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</si>
  <si>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</si>
  <si>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</si>
  <si>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</si>
  <si>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</si>
  <si>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</si>
  <si>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</si>
  <si>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</si>
  <si>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</si>
  <si>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</si>
  <si>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</si>
  <si>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</si>
  <si>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</si>
  <si>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</si>
  <si>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</si>
  <si>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</si>
  <si>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</si>
  <si>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</si>
  <si>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</si>
  <si>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</si>
  <si>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</si>
  <si>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</si>
  <si>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</si>
  <si>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</si>
  <si>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</si>
  <si>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</si>
  <si>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</si>
  <si>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</si>
  <si>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</si>
  <si>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</si>
  <si>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</si>
  <si>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</si>
  <si>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</si>
  <si>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</si>
  <si>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</si>
  <si>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</si>
  <si>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</si>
  <si>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</si>
  <si>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</si>
  <si>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</si>
  <si>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</si>
  <si>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</si>
  <si>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</si>
  <si>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</si>
  <si>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</si>
  <si>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</si>
  <si>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</si>
  <si>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</si>
  <si>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</si>
  <si>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</si>
  <si>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</si>
  <si>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</si>
  <si>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</si>
  <si>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</si>
  <si>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</si>
  <si>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</si>
  <si>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</si>
  <si>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</si>
  <si>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</si>
  <si>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</si>
  <si>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</si>
  <si>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</si>
  <si>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</si>
  <si>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</si>
  <si>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</si>
  <si>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</si>
  <si>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</si>
  <si>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</si>
  <si>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</si>
  <si>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</si>
  <si>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</si>
  <si>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</si>
  <si>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</si>
  <si>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</si>
  <si>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</si>
  <si>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</si>
  <si>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</si>
  <si>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</si>
  <si>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</si>
  <si>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</si>
  <si>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</si>
  <si>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</si>
  <si>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</si>
  <si>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</si>
  <si>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</si>
  <si>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</si>
  <si>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</si>
  <si>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</si>
  <si>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</si>
  <si>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</si>
  <si>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</si>
  <si>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</si>
  <si>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</si>
  <si>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</si>
  <si>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</si>
  <si>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</si>
  <si>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</si>
  <si>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</si>
  <si>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</si>
  <si>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</si>
  <si>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</si>
  <si>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</si>
  <si>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</si>
  <si>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</si>
  <si>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</si>
  <si>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</si>
  <si>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</si>
  <si>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</si>
  <si>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</si>
  <si>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</si>
  <si>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</si>
  <si>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</si>
  <si>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</si>
  <si>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</si>
  <si>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</si>
  <si>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</si>
  <si>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</si>
  <si>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</si>
  <si>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</si>
  <si>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</si>
  <si>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</si>
  <si>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</si>
  <si>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</si>
  <si>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</si>
  <si>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</si>
  <si>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</si>
  <si>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</si>
  <si>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</si>
  <si>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</si>
  <si>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</si>
  <si>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</si>
  <si>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</si>
  <si>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</si>
  <si>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</si>
  <si>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</si>
  <si>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</si>
  <si>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</si>
  <si>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</si>
  <si>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</si>
  <si>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</si>
  <si>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</si>
  <si>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</si>
  <si>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</si>
  <si>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</si>
  <si>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</si>
  <si>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</si>
  <si>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</si>
  <si>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</si>
  <si>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</si>
  <si>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</si>
  <si>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</si>
  <si>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</si>
  <si>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</si>
  <si>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</si>
  <si>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</si>
  <si>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</si>
  <si>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</si>
  <si>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</si>
  <si>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</si>
  <si>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</si>
  <si>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</si>
  <si>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</si>
  <si>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</si>
  <si>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</si>
  <si>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</si>
  <si>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</si>
  <si>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</si>
  <si>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</si>
  <si>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</si>
  <si>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</si>
  <si>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</si>
  <si>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</si>
  <si>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</si>
  <si>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</si>
  <si>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</si>
  <si>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</si>
  <si>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</si>
  <si>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</si>
  <si>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</si>
  <si>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</si>
  <si>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</si>
  <si>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</si>
  <si>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</si>
  <si>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</si>
  <si>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</si>
  <si>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</si>
  <si>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</si>
  <si>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</si>
  <si>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</si>
  <si>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</si>
  <si>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</si>
  <si>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</si>
  <si>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</si>
  <si>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</si>
  <si>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</si>
  <si>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</si>
  <si>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</si>
  <si>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</si>
  <si>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</si>
  <si>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</si>
  <si>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</si>
  <si>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</si>
  <si>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</si>
  <si>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</si>
  <si>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</si>
  <si>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</si>
  <si>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</si>
  <si>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</si>
  <si>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</si>
  <si>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</si>
  <si>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</si>
  <si>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</si>
  <si>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</si>
  <si>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</si>
  <si>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</si>
  <si>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</si>
  <si>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</si>
  <si>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</si>
  <si>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</si>
  <si>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</si>
  <si>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</si>
  <si>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</si>
  <si>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</si>
  <si>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</si>
  <si>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</si>
  <si>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</si>
  <si>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</si>
  <si>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</si>
  <si>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</si>
  <si>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</si>
  <si>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</si>
  <si>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</si>
  <si>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</si>
  <si>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</si>
  <si>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</si>
  <si>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</si>
  <si>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</si>
  <si>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</si>
  <si>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</si>
  <si>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</si>
  <si>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</si>
  <si>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</si>
  <si>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</si>
  <si>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</si>
  <si>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</si>
  <si>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</si>
  <si>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</si>
  <si>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</si>
  <si>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</si>
  <si>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</si>
  <si>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</si>
  <si>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</si>
  <si>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</si>
  <si>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</si>
  <si>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</si>
  <si>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</si>
  <si>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</si>
  <si>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</si>
  <si>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</si>
  <si>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</si>
  <si>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</si>
  <si>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</si>
  <si>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</si>
  <si>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</si>
  <si>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</si>
  <si>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</si>
  <si>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</si>
  <si>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</si>
  <si>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</si>
  <si>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</si>
  <si>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</si>
  <si>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</si>
  <si>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</si>
  <si>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</si>
  <si>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</si>
  <si>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</si>
  <si>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</si>
  <si>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</si>
  <si>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</si>
  <si>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</si>
  <si>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</si>
  <si>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</si>
  <si>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</si>
  <si>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</si>
  <si>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</si>
  <si>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</si>
  <si>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</si>
  <si>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</si>
  <si>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</si>
  <si>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</si>
  <si>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</si>
  <si>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</si>
  <si>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</si>
  <si>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</si>
  <si>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</si>
  <si>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</si>
  <si>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</si>
  <si>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</si>
  <si>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</si>
  <si>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</si>
  <si>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</si>
  <si>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</si>
  <si>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</si>
  <si>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</si>
  <si>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</si>
  <si>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</si>
  <si>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</si>
  <si>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</si>
  <si>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</si>
  <si>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</si>
  <si>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</si>
  <si>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</si>
  <si>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</si>
  <si>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</si>
  <si>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</si>
  <si>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</si>
  <si>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</si>
  <si>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</si>
  <si>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</si>
  <si>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</si>
  <si>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</si>
  <si>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</si>
  <si>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</si>
  <si>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</si>
  <si>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</si>
  <si>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</si>
  <si>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</si>
  <si>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</si>
  <si>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</si>
  <si>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</si>
  <si>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</si>
  <si>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</si>
  <si>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</si>
  <si>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</si>
  <si>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</si>
  <si>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</si>
  <si>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</si>
  <si>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</si>
  <si>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</si>
  <si>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</si>
  <si>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</si>
  <si>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</si>
  <si>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</si>
  <si>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</si>
  <si>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</si>
  <si>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</si>
  <si>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</si>
  <si>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</si>
  <si>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</si>
  <si>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</si>
  <si>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</si>
  <si>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</si>
  <si>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</si>
  <si>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</si>
  <si>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</si>
  <si>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</si>
  <si>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</si>
  <si>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</si>
  <si>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</si>
  <si>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</si>
  <si>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</si>
  <si>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</si>
  <si>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</si>
  <si>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</si>
  <si>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</si>
  <si>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</si>
  <si>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</si>
  <si>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</si>
  <si>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</si>
  <si>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</si>
  <si>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</si>
  <si>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</si>
  <si>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</si>
  <si>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</si>
  <si>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</si>
  <si>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</si>
  <si>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</si>
  <si>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</si>
  <si>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</si>
  <si>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</si>
  <si>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</si>
  <si>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</si>
  <si>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</si>
  <si>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</si>
  <si>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</si>
  <si>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</si>
  <si>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</si>
  <si>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</si>
  <si>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</si>
  <si>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</si>
  <si>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</si>
  <si>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</si>
  <si>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</si>
  <si>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</si>
  <si>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</si>
  <si>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</si>
  <si>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</si>
  <si>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</si>
  <si>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</si>
  <si>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</si>
  <si>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</si>
  <si>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</si>
  <si>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</si>
  <si>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</si>
  <si>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</si>
  <si>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</si>
  <si>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</si>
  <si>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</si>
  <si>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</si>
  <si>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</si>
  <si>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</si>
  <si>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</si>
  <si>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</si>
  <si>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</si>
  <si>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</si>
  <si>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</si>
  <si>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</si>
  <si>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</si>
  <si>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</si>
  <si>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</si>
  <si>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</si>
  <si>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</si>
  <si>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</si>
  <si>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</si>
  <si>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</si>
  <si>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</si>
  <si>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</si>
  <si>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</si>
  <si>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</si>
  <si>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</si>
  <si>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</si>
  <si>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</si>
  <si>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</si>
  <si>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</si>
  <si>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</si>
  <si>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</si>
  <si>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</si>
  <si>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</si>
  <si>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</si>
  <si>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</si>
  <si>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</si>
  <si>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</si>
  <si>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</si>
  <si>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</si>
  <si>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</si>
  <si>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</si>
  <si>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</si>
  <si>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</si>
  <si>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</si>
  <si>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</si>
  <si>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</si>
  <si>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</si>
  <si>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</si>
  <si>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</si>
  <si>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</si>
  <si>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</si>
  <si>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</si>
  <si>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</si>
  <si>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</si>
  <si>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</si>
  <si>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</si>
  <si>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</si>
  <si>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</si>
  <si>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</si>
  <si>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</si>
  <si>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</si>
  <si>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</si>
  <si>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</si>
  <si>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</si>
  <si>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</si>
  <si>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</si>
  <si>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</si>
  <si>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</si>
  <si>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</si>
  <si>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</si>
  <si>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</si>
  <si>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</si>
  <si>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</si>
  <si>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</si>
  <si>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</si>
  <si>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</si>
  <si>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</si>
  <si>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</si>
  <si>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</si>
  <si>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</si>
  <si>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</si>
  <si>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</si>
  <si>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</si>
  <si>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</si>
  <si>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</si>
  <si>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</si>
  <si>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</si>
  <si>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</si>
  <si>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</si>
  <si>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</si>
  <si>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</si>
  <si>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</si>
  <si>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</si>
  <si>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</si>
  <si>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</si>
  <si>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</si>
  <si>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</si>
  <si>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</si>
  <si>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</si>
  <si>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</si>
  <si>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</si>
  <si>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</si>
  <si>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</si>
  <si>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</si>
  <si>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</si>
  <si>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</si>
  <si>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</si>
  <si>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</si>
  <si>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</si>
  <si>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</si>
  <si>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</si>
  <si>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</si>
  <si>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</si>
  <si>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</si>
  <si>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</si>
  <si>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</si>
  <si>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</si>
  <si>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</si>
  <si>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</si>
  <si>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</si>
  <si>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</si>
  <si>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</si>
  <si>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</si>
  <si>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</si>
  <si>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</si>
  <si>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</si>
  <si>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</si>
  <si>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</si>
  <si>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</si>
  <si>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</si>
  <si>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</si>
  <si>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</si>
  <si>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</si>
  <si>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</si>
  <si>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</si>
  <si>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</si>
  <si>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</si>
  <si>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</si>
  <si>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</si>
  <si>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</si>
  <si>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</si>
  <si>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</si>
  <si>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</si>
  <si>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</si>
  <si>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</si>
  <si>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</si>
  <si>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</si>
  <si>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</si>
  <si>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</si>
  <si>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</si>
  <si>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</si>
  <si>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</si>
  <si>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</si>
  <si>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</si>
  <si>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</si>
  <si>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</si>
  <si>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</si>
  <si>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</si>
  <si>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</si>
  <si>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</si>
  <si>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</si>
  <si>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</si>
  <si>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</si>
  <si>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</si>
  <si>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</si>
  <si>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</si>
  <si>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</si>
  <si>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</si>
  <si>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</si>
  <si>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</si>
  <si>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</si>
  <si>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</si>
  <si>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</si>
  <si>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</si>
  <si>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</si>
  <si>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</si>
  <si>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</si>
  <si>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</si>
  <si>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</si>
  <si>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</si>
  <si>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</si>
  <si>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</si>
  <si>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</si>
  <si>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</si>
  <si>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</si>
  <si>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</si>
  <si>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</si>
  <si>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</si>
  <si>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</si>
  <si>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</si>
  <si>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</si>
  <si>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</si>
  <si>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</si>
  <si>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</si>
  <si>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</si>
  <si>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</si>
  <si>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</si>
  <si>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</si>
  <si>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</si>
  <si>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</si>
  <si>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</si>
  <si>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</si>
  <si>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</si>
  <si>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</si>
  <si>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</si>
  <si>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</si>
  <si>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</si>
  <si>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</si>
  <si>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</si>
  <si>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</si>
  <si>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</si>
  <si>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</si>
  <si>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</si>
  <si>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</si>
  <si>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</si>
  <si>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</si>
  <si>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</si>
  <si>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</si>
  <si>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</si>
  <si>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</si>
  <si>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</si>
  <si>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</si>
  <si>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</si>
  <si>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</si>
  <si>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</si>
  <si>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</si>
  <si>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</si>
  <si>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</si>
  <si>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</si>
  <si>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</si>
  <si>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</si>
  <si>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</si>
  <si>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</si>
  <si>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</si>
  <si>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</si>
  <si>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</si>
  <si>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</si>
  <si>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</si>
  <si>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</si>
  <si>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</si>
  <si>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</si>
  <si>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</si>
  <si>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</si>
  <si>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</si>
  <si>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</si>
  <si>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</si>
  <si>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</si>
  <si>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</si>
  <si>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</si>
  <si>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</si>
  <si>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</si>
  <si>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</si>
  <si>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</si>
  <si>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</si>
  <si>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</si>
  <si>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</si>
  <si>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</si>
  <si>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</si>
  <si>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</si>
  <si>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</si>
  <si>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</si>
  <si>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</si>
  <si>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</si>
  <si>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</si>
  <si>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</si>
  <si>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</si>
  <si>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</si>
  <si>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</si>
  <si>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</si>
  <si>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</si>
  <si>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</si>
  <si>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</si>
  <si>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</si>
  <si>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</si>
  <si>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</si>
  <si>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</si>
  <si>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</si>
  <si>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</si>
  <si>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</si>
  <si>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</si>
  <si>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</si>
  <si>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</si>
  <si>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</si>
  <si>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</si>
  <si>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</si>
  <si>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</si>
  <si>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</si>
  <si>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</si>
  <si>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</si>
  <si>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</si>
  <si>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</si>
  <si>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</si>
  <si>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</si>
  <si>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</si>
  <si>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</si>
  <si>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</si>
  <si>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</si>
  <si>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</si>
  <si>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</si>
  <si>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</si>
  <si>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</si>
  <si>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</si>
  <si>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</si>
  <si>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</si>
  <si>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</si>
  <si>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</si>
  <si>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</si>
  <si>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</si>
  <si>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</si>
  <si>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</si>
  <si>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</si>
  <si>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</si>
  <si>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</si>
  <si>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</si>
  <si>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</si>
  <si>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</si>
  <si>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</si>
  <si>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</si>
  <si>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</si>
  <si>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</si>
  <si>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</si>
  <si>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</si>
  <si>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</si>
  <si>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</si>
  <si>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</si>
  <si>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</si>
  <si>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</si>
  <si>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</si>
  <si>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</si>
  <si>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</si>
  <si>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</si>
  <si>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</si>
  <si>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</si>
  <si>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</si>
  <si>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</si>
  <si>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</si>
  <si>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</si>
  <si>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</si>
  <si>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</si>
  <si>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</si>
  <si>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</si>
  <si>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</si>
  <si>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</si>
  <si>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</si>
  <si>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</si>
  <si>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</si>
  <si>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</si>
  <si>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</si>
  <si>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</si>
  <si>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</si>
  <si>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</si>
  <si>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</si>
  <si>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</si>
  <si>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</si>
  <si>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</si>
  <si>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</si>
  <si>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</si>
  <si>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</si>
  <si>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</si>
  <si>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</si>
  <si>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</si>
  <si>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</si>
  <si>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</si>
  <si>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</si>
  <si>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</si>
  <si>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</si>
  <si>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</si>
  <si>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</si>
  <si>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</si>
  <si>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</si>
  <si>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</si>
  <si>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</si>
  <si>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</si>
  <si>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</si>
  <si>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</si>
  <si>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</si>
  <si>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</si>
  <si>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</si>
  <si>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</si>
  <si>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</si>
  <si>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</si>
  <si>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</si>
  <si>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</si>
  <si>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</si>
  <si>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</si>
  <si>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</si>
  <si>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</si>
  <si>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</si>
  <si>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</si>
  <si>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</si>
  <si>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</si>
  <si>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</si>
  <si>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</si>
  <si>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</si>
  <si>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</si>
  <si>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</si>
  <si>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</si>
  <si>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</si>
  <si>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</si>
  <si>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</si>
  <si>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</si>
  <si>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</si>
  <si>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</si>
  <si>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</si>
  <si>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</si>
  <si>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</si>
  <si>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</si>
  <si>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</si>
  <si>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</si>
  <si>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</si>
  <si>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</si>
  <si>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</si>
  <si>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</si>
  <si>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</si>
  <si>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</si>
  <si>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</si>
  <si>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</si>
  <si>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</si>
  <si>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</si>
  <si>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</si>
  <si>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</si>
  <si>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</si>
  <si>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</si>
  <si>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</si>
  <si>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</si>
  <si>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</si>
  <si>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</si>
  <si>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</si>
  <si>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</si>
  <si>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</si>
  <si>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</si>
  <si>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</si>
  <si>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</si>
  <si>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</si>
  <si>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</si>
  <si>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</si>
  <si>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</si>
  <si>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</si>
  <si>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</si>
  <si>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</si>
  <si>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</si>
  <si>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</si>
  <si>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</si>
  <si>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</si>
  <si>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</si>
  <si>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</si>
  <si>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</si>
  <si>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</si>
  <si>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</si>
  <si>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</si>
  <si>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</si>
  <si>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</si>
  <si>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</si>
  <si>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</si>
  <si>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</si>
  <si>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</si>
  <si>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</si>
  <si>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</si>
  <si>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</si>
  <si>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</si>
  <si>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</si>
  <si>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</si>
  <si>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</si>
  <si>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</si>
  <si>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</si>
  <si>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</si>
  <si>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</si>
  <si>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</si>
  <si>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</si>
  <si>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</si>
  <si>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</si>
  <si>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</si>
  <si>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</si>
  <si>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</si>
  <si>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</si>
  <si>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</si>
  <si>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</si>
  <si>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</si>
  <si>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</si>
  <si>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</si>
  <si>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</si>
  <si>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</si>
  <si>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</si>
  <si>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</si>
  <si>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</si>
  <si>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</si>
  <si>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</si>
  <si>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</si>
  <si>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</si>
  <si>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</si>
  <si>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</si>
  <si>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</si>
  <si>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</si>
  <si>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</si>
  <si>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</si>
  <si>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</si>
  <si>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</si>
  <si>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</si>
  <si>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</si>
  <si>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</si>
  <si>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</si>
  <si>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</si>
  <si>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</si>
  <si>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</si>
  <si>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</si>
  <si>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</si>
  <si>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</si>
  <si>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</si>
  <si>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</si>
  <si>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</si>
  <si>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</si>
  <si>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</si>
  <si>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</si>
  <si>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</si>
  <si>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</si>
  <si>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</si>
  <si>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</si>
  <si>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</si>
  <si>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</si>
  <si>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</si>
  <si>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</si>
  <si>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</si>
  <si>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</si>
  <si>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</si>
  <si>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</si>
  <si>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</si>
  <si>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</si>
  <si>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</si>
  <si>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</si>
  <si>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</si>
  <si>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</si>
  <si>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</si>
  <si>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</si>
  <si>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</si>
  <si>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</si>
  <si>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</si>
  <si>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</si>
  <si>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</si>
  <si>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</si>
  <si>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</si>
  <si>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</si>
  <si>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</si>
  <si>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</si>
  <si>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</si>
  <si>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</si>
  <si>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</si>
  <si>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</si>
  <si>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</si>
  <si>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</si>
  <si>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</si>
  <si>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</si>
  <si>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</si>
  <si>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</si>
  <si>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</si>
  <si>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</si>
  <si>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</si>
  <si>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</si>
  <si>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</si>
  <si>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</si>
  <si>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</si>
  <si>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</si>
  <si>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</si>
  <si>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</si>
  <si>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</si>
  <si>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</si>
  <si>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</si>
  <si>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</si>
  <si>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</si>
  <si>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</si>
  <si>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</si>
  <si>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</si>
  <si>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</si>
  <si>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</si>
  <si>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</si>
  <si>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</si>
  <si>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</si>
  <si>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</si>
  <si>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</si>
  <si>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</si>
  <si>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</si>
  <si>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</si>
  <si>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</si>
  <si>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</si>
  <si>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</si>
  <si>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</si>
  <si>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</si>
  <si>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</si>
  <si>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</si>
  <si>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</si>
  <si>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</si>
  <si>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</si>
  <si>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</si>
  <si>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</si>
  <si>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</si>
  <si>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</si>
  <si>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</si>
  <si>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</si>
  <si>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</si>
  <si>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</si>
  <si>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</si>
  <si>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</si>
  <si>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</si>
  <si>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</si>
  <si>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</si>
  <si>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</si>
  <si>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</si>
  <si>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</si>
  <si>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</si>
  <si>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</si>
  <si>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</si>
  <si>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</si>
  <si>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</si>
  <si>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</si>
  <si>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</si>
  <si>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</si>
  <si>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</si>
  <si>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</si>
  <si>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</si>
  <si>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</si>
  <si>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</si>
  <si>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</si>
  <si>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</si>
  <si>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</si>
  <si>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</si>
  <si>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</si>
  <si>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</si>
  <si>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</si>
  <si>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</si>
  <si>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</si>
  <si>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</si>
  <si>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</si>
  <si>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</si>
  <si>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</si>
  <si>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</si>
  <si>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</si>
  <si>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</si>
  <si>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</si>
  <si>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</si>
  <si>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</si>
  <si>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</si>
  <si>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</si>
  <si>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</si>
  <si>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</si>
  <si>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</si>
  <si>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</si>
  <si>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</si>
  <si>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</si>
  <si>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</si>
  <si>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</si>
  <si>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</si>
  <si>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</si>
  <si>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</si>
  <si>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</si>
  <si>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</si>
  <si>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</si>
  <si>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</si>
  <si>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</si>
  <si>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</si>
  <si>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</si>
  <si>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</si>
  <si>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</si>
  <si>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</si>
  <si>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</si>
  <si>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</si>
  <si>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</si>
  <si>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</si>
  <si>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</si>
  <si>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</si>
  <si>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</si>
  <si>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</si>
  <si>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</si>
  <si>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</si>
  <si>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</si>
  <si>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</si>
  <si>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</si>
  <si>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</si>
  <si>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</si>
  <si>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</si>
  <si>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</si>
  <si>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</si>
  <si>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</si>
  <si>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</si>
  <si>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</si>
  <si>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</si>
  <si>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</si>
  <si>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</si>
  <si>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</si>
  <si>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</si>
  <si>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</si>
  <si>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</si>
  <si>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</si>
  <si>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</si>
  <si>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</si>
  <si>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</si>
  <si>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</si>
  <si>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</si>
  <si>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</si>
  <si>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</si>
  <si>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</si>
  <si>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</si>
  <si>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</si>
  <si>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</si>
  <si>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</si>
  <si>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</si>
  <si>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</si>
  <si>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</si>
  <si>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</si>
  <si>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</si>
  <si>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</si>
  <si>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</si>
  <si>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</si>
  <si>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</si>
  <si>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</si>
  <si>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</si>
  <si>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</si>
  <si>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</si>
  <si>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</si>
  <si>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</si>
  <si>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</si>
  <si>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</si>
  <si>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</si>
  <si>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</si>
  <si>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</si>
  <si>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</si>
  <si>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</si>
  <si>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</si>
  <si>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</si>
  <si>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</si>
  <si>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</si>
  <si>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</si>
  <si>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</si>
  <si>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</si>
  <si>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</si>
  <si>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</si>
  <si>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</si>
  <si>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</si>
  <si>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</si>
  <si>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</si>
  <si>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</si>
  <si>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</si>
  <si>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</si>
  <si>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</si>
  <si>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</si>
  <si>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</si>
  <si>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</si>
  <si>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</si>
  <si>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</si>
  <si>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</si>
  <si>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</si>
  <si>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</si>
  <si>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</si>
  <si>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</si>
  <si>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</si>
  <si>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</si>
  <si>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</si>
  <si>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</si>
  <si>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</si>
  <si>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</si>
  <si>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</si>
  <si>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</si>
  <si>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</si>
  <si>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</si>
  <si>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</si>
  <si>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</si>
  <si>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</si>
  <si>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</si>
  <si>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</si>
  <si>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</si>
  <si>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</si>
  <si>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</si>
  <si>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</si>
  <si>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</si>
  <si>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</si>
  <si>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</si>
  <si>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</si>
  <si>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</si>
  <si>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</si>
  <si>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</si>
  <si>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</si>
  <si>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</si>
  <si>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</si>
  <si>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</si>
  <si>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</si>
  <si>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</si>
  <si>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</si>
  <si>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</si>
  <si>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</si>
  <si>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</si>
  <si>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</si>
  <si>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</si>
  <si>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</si>
  <si>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</si>
  <si>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</si>
  <si>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</si>
  <si>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</si>
  <si>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</si>
  <si>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</si>
  <si>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</si>
  <si>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</si>
  <si>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</si>
  <si>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</si>
  <si>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</si>
  <si>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</si>
  <si>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</si>
  <si>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</si>
  <si>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</si>
  <si>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</si>
  <si>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</si>
  <si>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</si>
  <si>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</si>
  <si>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</si>
  <si>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</si>
  <si>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</si>
  <si>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</si>
  <si>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</si>
  <si>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</si>
  <si>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</si>
  <si>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</si>
  <si>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</si>
  <si>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</si>
  <si>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</si>
  <si>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</si>
  <si>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</si>
  <si>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</si>
  <si>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</si>
  <si>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</si>
  <si>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</si>
  <si>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</si>
  <si>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</si>
  <si>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</si>
  <si>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</si>
  <si>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</si>
  <si>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</si>
  <si>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</si>
  <si>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</si>
  <si>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</si>
  <si>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</si>
  <si>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</si>
  <si>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</si>
  <si>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</si>
  <si>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</si>
  <si>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</si>
  <si>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</si>
  <si>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</si>
  <si>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</si>
  <si>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</si>
  <si>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</si>
  <si>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</si>
  <si>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</si>
  <si>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</si>
  <si>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</si>
  <si>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</si>
  <si>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</si>
  <si>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</si>
  <si>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</si>
  <si>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</si>
  <si>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</si>
  <si>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</si>
  <si>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</si>
  <si>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</si>
  <si>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</si>
  <si>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</si>
  <si>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</si>
  <si>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</si>
  <si>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</si>
  <si>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</si>
  <si>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</si>
  <si>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</si>
  <si>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</si>
  <si>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</si>
  <si>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</si>
  <si>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</si>
  <si>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</si>
  <si>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</si>
  <si>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</si>
  <si>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</si>
  <si>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</si>
  <si>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</si>
  <si>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</si>
  <si>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</si>
  <si>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</si>
  <si>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</si>
  <si>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</si>
  <si>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</si>
  <si>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</si>
  <si>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</si>
  <si>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</si>
  <si>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</si>
  <si>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</si>
  <si>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</si>
  <si>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</si>
  <si>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</si>
  <si>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</si>
  <si>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</si>
  <si>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</si>
  <si>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</si>
  <si>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</si>
  <si>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</si>
  <si>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</si>
  <si>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</si>
  <si>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</si>
  <si>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</si>
  <si>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</si>
  <si>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</si>
  <si>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</si>
  <si>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</si>
  <si>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</si>
  <si>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</si>
  <si>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</si>
  <si>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</si>
  <si>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</si>
  <si>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</si>
  <si>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</si>
  <si>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</si>
  <si>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</si>
  <si>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</si>
  <si>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</si>
  <si>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</si>
  <si>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</si>
  <si>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</si>
  <si>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</si>
  <si>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</si>
  <si>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</si>
  <si>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</si>
  <si>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</si>
  <si>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</si>
  <si>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</si>
  <si>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</si>
  <si>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</si>
  <si>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</si>
  <si>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</si>
  <si>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</si>
  <si>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</si>
  <si>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</si>
  <si>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</si>
  <si>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</si>
  <si>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</si>
  <si>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</si>
  <si>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</si>
  <si>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</si>
  <si>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</si>
  <si>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</si>
  <si>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</si>
  <si>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</si>
  <si>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</si>
  <si>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</si>
  <si>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</si>
  <si>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</si>
  <si>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</si>
  <si>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</si>
  <si>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</si>
  <si>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</si>
  <si>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</si>
  <si>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</si>
  <si>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</si>
  <si>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</si>
  <si>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</si>
  <si>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</si>
  <si>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</si>
  <si>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</si>
  <si>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</si>
  <si>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</si>
  <si>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</si>
  <si>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</si>
  <si>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</si>
  <si>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</si>
  <si>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</si>
  <si>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</si>
  <si>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</si>
  <si>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</si>
  <si>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</si>
  <si>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</si>
  <si>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</si>
  <si>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</si>
  <si>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</si>
  <si>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</si>
  <si>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</si>
  <si>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</si>
  <si>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</si>
  <si>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</si>
  <si>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</si>
  <si>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</si>
  <si>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</si>
  <si>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</si>
  <si>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</si>
  <si>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</si>
  <si>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</si>
  <si>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</si>
  <si>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</si>
  <si>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</si>
  <si>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</si>
  <si>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</si>
  <si>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</si>
  <si>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</si>
  <si>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</si>
  <si>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</si>
  <si>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</si>
  <si>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</si>
  <si>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</si>
  <si>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</si>
  <si>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</si>
  <si>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</si>
  <si>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</si>
  <si>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</si>
  <si>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</si>
  <si>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</si>
  <si>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</si>
  <si>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</si>
  <si>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</si>
  <si>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</si>
  <si>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</si>
  <si>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</si>
  <si>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</si>
  <si>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</si>
  <si>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</si>
  <si>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</si>
  <si>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</si>
  <si>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</si>
  <si>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</si>
  <si>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</si>
  <si>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</si>
  <si>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</si>
  <si>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</si>
  <si>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</si>
  <si>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</si>
  <si>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</si>
  <si>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</si>
  <si>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</si>
  <si>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</si>
  <si>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</si>
  <si>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</si>
  <si>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</si>
  <si>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</si>
  <si>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</si>
  <si>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</si>
  <si>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</si>
  <si>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</si>
  <si>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</si>
  <si>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</si>
  <si>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</si>
  <si>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</si>
  <si>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</si>
  <si>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</si>
  <si>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</si>
  <si>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</si>
  <si>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</si>
  <si>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</si>
  <si>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</si>
  <si>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</si>
  <si>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</si>
  <si>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</si>
  <si>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</si>
  <si>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</si>
  <si>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</si>
  <si>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</si>
  <si>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</si>
  <si>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</si>
  <si>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</si>
  <si>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</si>
  <si>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</si>
  <si>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</si>
  <si>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</si>
  <si>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</si>
  <si>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</si>
  <si>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</si>
  <si>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</si>
  <si>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</si>
  <si>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</si>
  <si>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</si>
  <si>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</si>
  <si>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</si>
  <si>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</si>
  <si>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</si>
  <si>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</si>
  <si>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</si>
  <si>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</si>
  <si>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</si>
  <si>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</si>
  <si>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</si>
  <si>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</si>
  <si>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</si>
  <si>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</si>
  <si>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</si>
  <si>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</si>
  <si>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</si>
  <si>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</si>
  <si>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</si>
  <si>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</si>
  <si>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</si>
  <si>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</si>
  <si>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</si>
  <si>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</si>
  <si>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</si>
  <si>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</si>
  <si>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</si>
  <si>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</si>
  <si>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</si>
  <si>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</si>
  <si>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</si>
  <si>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</si>
  <si>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</si>
  <si>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</si>
  <si>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</si>
  <si>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</si>
  <si>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</si>
  <si>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</si>
  <si>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</si>
  <si>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</si>
  <si>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</si>
  <si>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</si>
  <si>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</si>
  <si>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</si>
  <si>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</si>
  <si>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</si>
  <si>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</si>
  <si>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</si>
  <si>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</si>
  <si>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</si>
  <si>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</si>
  <si>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</si>
  <si>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</si>
  <si>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</si>
  <si>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</si>
  <si>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</si>
  <si>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</si>
  <si>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</si>
  <si>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</si>
  <si>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</si>
  <si>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</si>
  <si>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</si>
  <si>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</si>
  <si>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</si>
  <si>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</si>
  <si>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</si>
  <si>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</si>
  <si>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</si>
  <si>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</si>
  <si>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</si>
  <si>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</si>
  <si>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</si>
  <si>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</si>
  <si>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</si>
  <si>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</si>
  <si>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</si>
  <si>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</si>
  <si>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</si>
  <si>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</si>
  <si>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</si>
  <si>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</si>
  <si>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</si>
  <si>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</si>
  <si>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</si>
  <si>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</si>
  <si>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</si>
  <si>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</si>
  <si>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</si>
  <si>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</si>
  <si>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</si>
  <si>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</si>
  <si>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</si>
  <si>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</si>
  <si>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</si>
  <si>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</si>
  <si>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</si>
  <si>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</si>
  <si>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</si>
  <si>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</si>
  <si>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</si>
  <si>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</si>
  <si>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</si>
  <si>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</si>
  <si>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</si>
  <si>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</si>
  <si>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</si>
  <si>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</si>
  <si>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</si>
  <si>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</si>
  <si>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</si>
  <si>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</si>
  <si>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</si>
  <si>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</si>
  <si>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</si>
  <si>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</si>
  <si>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</si>
  <si>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</si>
  <si>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</si>
  <si>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</si>
  <si>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</si>
  <si>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</si>
  <si>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</si>
  <si>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</si>
  <si>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</si>
  <si>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</si>
  <si>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</si>
  <si>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</si>
  <si>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</si>
  <si>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</si>
  <si>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</si>
  <si>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</si>
  <si>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</si>
  <si>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</si>
  <si>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</si>
  <si>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</si>
  <si>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</si>
  <si>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</si>
  <si>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</si>
  <si>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</si>
  <si>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</si>
  <si>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</si>
  <si>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</si>
  <si>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</si>
  <si>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</si>
  <si>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</si>
  <si>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</si>
  <si>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</si>
  <si>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</si>
  <si>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</si>
  <si>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</si>
  <si>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</si>
  <si>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</si>
  <si>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</si>
  <si>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</si>
  <si>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</si>
  <si>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</si>
  <si>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</si>
  <si>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</si>
  <si>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</si>
  <si>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</si>
  <si>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</si>
  <si>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</si>
  <si>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</si>
  <si>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</si>
  <si>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</si>
  <si>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</si>
  <si>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</si>
  <si>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</si>
  <si>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</si>
  <si>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</si>
  <si>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</si>
  <si>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</si>
  <si>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</si>
  <si>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</si>
  <si>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</si>
  <si>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</si>
  <si>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</si>
  <si>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</si>
  <si>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</si>
  <si>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</si>
  <si>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</si>
  <si>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</si>
  <si>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</si>
  <si>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</si>
  <si>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</si>
  <si>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</si>
  <si>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</si>
  <si>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</si>
  <si>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</si>
  <si>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</si>
  <si>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</si>
  <si>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</si>
  <si>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</si>
  <si>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</si>
  <si>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</si>
  <si>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</si>
  <si>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</si>
  <si>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</si>
  <si>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</si>
  <si>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</si>
  <si>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</si>
  <si>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</si>
  <si>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</si>
  <si>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</si>
  <si>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</si>
  <si>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</si>
  <si>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</si>
  <si>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</si>
  <si>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</si>
  <si>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</si>
  <si>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</si>
  <si>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</si>
  <si>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</si>
  <si>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</si>
  <si>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</si>
  <si>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</si>
  <si>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</si>
  <si>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</si>
  <si>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</si>
  <si>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</si>
  <si>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</si>
  <si>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</si>
  <si>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</si>
  <si>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</si>
  <si>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</si>
  <si>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</si>
  <si>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</si>
  <si>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</si>
  <si>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</si>
  <si>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</si>
  <si>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</si>
  <si>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</si>
  <si>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</si>
  <si>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</si>
  <si>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</si>
  <si>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</si>
  <si>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</si>
  <si>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</si>
  <si>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</si>
  <si>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</si>
  <si>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</si>
  <si>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</si>
  <si>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</si>
  <si>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</si>
  <si>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</si>
  <si>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</si>
  <si>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</si>
  <si>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</si>
  <si>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</si>
  <si>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</si>
  <si>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</si>
  <si>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</si>
  <si>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</si>
  <si>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</si>
  <si>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</si>
  <si>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</si>
  <si>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</si>
  <si>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</si>
  <si>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</si>
  <si>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</si>
  <si>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</si>
  <si>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</si>
  <si>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</si>
  <si>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</si>
  <si>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</si>
  <si>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</si>
  <si>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</si>
  <si>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</si>
  <si>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</si>
  <si>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</si>
  <si>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</si>
  <si>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</si>
  <si>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</si>
  <si>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</si>
  <si>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</si>
  <si>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</si>
  <si>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</si>
  <si>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</si>
  <si>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</si>
  <si>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</si>
  <si>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</si>
  <si>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</si>
  <si>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</si>
  <si>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</si>
  <si>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</si>
  <si>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</si>
  <si>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</si>
  <si>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</si>
  <si>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</si>
  <si>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</si>
  <si>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</si>
  <si>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</si>
  <si>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</si>
  <si>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</si>
  <si>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</si>
  <si>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</si>
  <si>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</si>
  <si>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</si>
  <si>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</si>
  <si>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</si>
  <si>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</si>
  <si>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</si>
  <si>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</si>
  <si>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</si>
  <si>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</si>
  <si>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</si>
  <si>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</si>
  <si>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</si>
  <si>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</si>
  <si>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</si>
  <si>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</si>
  <si>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</si>
  <si>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</si>
  <si>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</si>
  <si>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</si>
  <si>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</si>
  <si>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</si>
  <si>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</si>
  <si>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</si>
  <si>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</si>
  <si>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</si>
  <si>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</si>
  <si>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</si>
  <si>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</si>
  <si>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</si>
  <si>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</si>
  <si>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</si>
  <si>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</si>
  <si>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</si>
  <si>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</si>
  <si>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</si>
  <si>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</si>
  <si>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</si>
  <si>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</si>
  <si>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</si>
  <si>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</si>
  <si>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</si>
  <si>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</si>
  <si>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</si>
  <si>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</si>
  <si>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</si>
  <si>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</si>
  <si>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</si>
  <si>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</si>
  <si>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</si>
  <si>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</si>
  <si>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</si>
  <si>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</si>
  <si>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</si>
  <si>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</si>
  <si>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</si>
  <si>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</si>
  <si>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</si>
  <si>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</si>
  <si>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</si>
  <si>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</si>
  <si>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</si>
  <si>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</si>
  <si>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</si>
  <si>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</si>
  <si>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</si>
  <si>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</si>
  <si>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</si>
  <si>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</si>
  <si>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</si>
  <si>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</si>
  <si>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</si>
  <si>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</si>
  <si>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</si>
  <si>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</si>
  <si>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</si>
  <si>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</si>
  <si>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</si>
  <si>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</si>
  <si>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</si>
  <si>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</si>
  <si>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</si>
  <si>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</si>
  <si>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</si>
  <si>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</si>
  <si>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</si>
  <si>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</si>
  <si>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</si>
  <si>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</si>
  <si>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</si>
  <si>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</si>
  <si>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</si>
  <si>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</si>
  <si>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</si>
  <si>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</si>
  <si>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</si>
  <si>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</si>
  <si>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</si>
  <si>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</si>
  <si>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</si>
  <si>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</si>
  <si>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</si>
  <si>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</si>
  <si>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</si>
  <si>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</si>
  <si>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</si>
  <si>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</si>
  <si>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</si>
  <si>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</si>
  <si>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</si>
  <si>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</si>
  <si>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</si>
  <si>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</si>
  <si>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</si>
  <si>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</si>
  <si>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</si>
  <si>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</si>
  <si>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</si>
  <si>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</si>
  <si>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</si>
  <si>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</si>
  <si>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</si>
  <si>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</si>
  <si>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</si>
  <si>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</si>
  <si>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</si>
  <si>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</si>
  <si>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</si>
  <si>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</si>
  <si>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</si>
  <si>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</si>
  <si>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</si>
  <si>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</si>
  <si>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</si>
  <si>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</si>
  <si>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</si>
  <si>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</si>
  <si>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</si>
  <si>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</si>
  <si>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</si>
  <si>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</si>
  <si>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</si>
  <si>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</si>
  <si>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</si>
  <si>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</si>
  <si>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</si>
  <si>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</si>
  <si>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</si>
  <si>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</si>
  <si>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</si>
  <si>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</si>
  <si>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</si>
  <si>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</si>
  <si>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</si>
  <si>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</si>
  <si>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</si>
  <si>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</si>
  <si>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</si>
  <si>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</si>
  <si>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</si>
  <si>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</si>
  <si>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</si>
  <si>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</si>
  <si>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</si>
  <si>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</si>
  <si>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</si>
  <si>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</si>
  <si>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</si>
  <si>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</si>
  <si>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</si>
  <si>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</si>
  <si>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</si>
  <si>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</si>
  <si>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</si>
  <si>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</si>
  <si>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</si>
  <si>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</si>
  <si>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</si>
  <si>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</si>
  <si>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</si>
  <si>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</si>
  <si>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</si>
  <si>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</si>
  <si>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</si>
  <si>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</si>
  <si>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</si>
  <si>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</si>
  <si>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</si>
  <si>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</si>
  <si>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</si>
  <si>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</si>
  <si>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</si>
  <si>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</si>
  <si>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</si>
  <si>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</si>
  <si>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</si>
  <si>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</si>
  <si>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</si>
  <si>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</si>
  <si>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</si>
  <si>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</si>
  <si>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</si>
  <si>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</si>
  <si>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</si>
  <si>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</si>
  <si>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</si>
  <si>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</si>
  <si>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</si>
  <si>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</si>
  <si>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</si>
  <si>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</si>
  <si>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</si>
  <si>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</si>
  <si>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</si>
  <si>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</si>
  <si>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</si>
  <si>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</si>
  <si>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</si>
  <si>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</si>
  <si>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</si>
  <si>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</si>
  <si>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</si>
  <si>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</si>
  <si>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</si>
  <si>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</si>
  <si>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</si>
  <si>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</si>
  <si>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</si>
  <si>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</si>
  <si>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</si>
  <si>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</si>
  <si>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</si>
  <si>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</si>
  <si>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</si>
  <si>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</si>
  <si>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</si>
  <si>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</si>
  <si>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</si>
  <si>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</si>
  <si>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</si>
  <si>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</si>
  <si>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</si>
  <si>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</si>
  <si>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</si>
  <si>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</si>
  <si>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</si>
  <si>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</si>
  <si>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</si>
  <si>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</si>
  <si>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</si>
  <si>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</si>
  <si>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</si>
  <si>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</si>
  <si>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</si>
  <si>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</si>
  <si>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</si>
  <si>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</si>
  <si>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</si>
  <si>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</si>
  <si>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</si>
  <si>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</si>
  <si>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</si>
  <si>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</si>
  <si>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</si>
  <si>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</si>
  <si>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</si>
  <si>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</si>
  <si>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</si>
  <si>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</si>
  <si>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</si>
  <si>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</si>
  <si>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</si>
  <si>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</si>
  <si>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</si>
  <si>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</si>
  <si>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</si>
  <si>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</si>
  <si>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</si>
  <si>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</si>
  <si>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</si>
  <si>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</si>
  <si>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</si>
  <si>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</si>
  <si>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</si>
  <si>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</si>
  <si>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</si>
  <si>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</si>
  <si>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</si>
  <si>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</si>
  <si>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</si>
  <si>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</si>
  <si>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</si>
  <si>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</si>
  <si>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</si>
  <si>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</si>
  <si>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</si>
  <si>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</si>
  <si>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</si>
  <si>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</si>
  <si>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</si>
  <si>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</si>
  <si>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</si>
  <si>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</si>
  <si>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</si>
  <si>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</si>
  <si>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</si>
  <si>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</si>
  <si>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</si>
  <si>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</si>
  <si>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</si>
  <si>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</si>
  <si>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</si>
  <si>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</si>
  <si>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</si>
  <si>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</si>
  <si>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</si>
  <si>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</si>
  <si>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</si>
  <si>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</si>
  <si>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</si>
  <si>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</si>
  <si>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</si>
  <si>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</si>
  <si>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</si>
  <si>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</si>
  <si>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</si>
  <si>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</si>
  <si>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</si>
  <si>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</si>
  <si>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</si>
  <si>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</si>
  <si>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</si>
  <si>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</si>
  <si>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</si>
  <si>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</si>
  <si>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</si>
  <si>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</si>
  <si>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</si>
  <si>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</si>
  <si>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</si>
  <si>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</si>
  <si>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</si>
  <si>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</si>
  <si>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</si>
  <si>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</si>
  <si>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</si>
  <si>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</si>
  <si>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</si>
  <si>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</si>
  <si>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</si>
  <si>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</si>
  <si>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</si>
  <si>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</si>
  <si>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</si>
  <si>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</si>
  <si>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</si>
  <si>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</si>
  <si>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</si>
  <si>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</si>
  <si>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</si>
  <si>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</si>
  <si>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</si>
  <si>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</si>
  <si>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</si>
  <si>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</si>
  <si>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</si>
  <si>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</si>
  <si>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</si>
  <si>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</si>
  <si>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</si>
  <si>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</si>
  <si>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</si>
  <si>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</si>
  <si>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</si>
  <si>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</si>
  <si>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</si>
  <si>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</si>
  <si>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</si>
  <si>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</si>
  <si>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</si>
  <si>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</si>
  <si>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</si>
  <si>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</si>
  <si>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</si>
  <si>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</si>
  <si>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</si>
  <si>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</si>
  <si>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</si>
  <si>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</si>
  <si>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</si>
  <si>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</si>
  <si>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</si>
  <si>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</si>
  <si>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</si>
  <si>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</si>
  <si>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</si>
  <si>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</si>
  <si>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</si>
  <si>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</si>
  <si>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</si>
  <si>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</si>
  <si>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</si>
  <si>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</si>
  <si>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</si>
  <si>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</si>
  <si>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</si>
  <si>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</si>
  <si>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</si>
  <si>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</si>
  <si>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</si>
  <si>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</si>
  <si>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</si>
  <si>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</si>
  <si>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</si>
  <si>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</si>
  <si>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</si>
  <si>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</si>
  <si>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</si>
  <si>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</si>
  <si>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</si>
  <si>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</si>
  <si>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</si>
  <si>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</si>
  <si>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</si>
  <si>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</si>
  <si>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</si>
  <si>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</si>
  <si>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</si>
  <si>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</si>
  <si>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</si>
  <si>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</si>
  <si>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</si>
  <si>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</si>
  <si>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</si>
  <si>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</si>
  <si>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</si>
  <si>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</si>
  <si>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</si>
  <si>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</si>
  <si>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</si>
  <si>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</si>
  <si>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</si>
  <si>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</si>
  <si>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</si>
  <si>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</si>
  <si>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</si>
  <si>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</si>
  <si>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</si>
  <si>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</si>
  <si>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</si>
  <si>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</si>
  <si>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</si>
  <si>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</si>
  <si>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</si>
  <si>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</si>
  <si>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</si>
  <si>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</si>
  <si>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</si>
  <si>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</si>
  <si>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</si>
  <si>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</si>
  <si>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</si>
  <si>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</si>
  <si>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</si>
  <si>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</si>
  <si>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</si>
  <si>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</si>
  <si>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</si>
  <si>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</si>
  <si>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</si>
  <si>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</si>
  <si>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</si>
  <si>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</si>
  <si>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</si>
  <si>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</si>
  <si>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</si>
  <si>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</si>
  <si>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</si>
  <si>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</si>
  <si>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</si>
  <si>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</si>
  <si>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</si>
  <si>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</si>
  <si>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</si>
  <si>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</si>
  <si>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</si>
  <si>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</si>
  <si>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</si>
  <si>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</si>
  <si>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</si>
  <si>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</si>
  <si>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</si>
  <si>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</si>
  <si>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</si>
  <si>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</si>
  <si>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</si>
  <si>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</si>
  <si>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</si>
  <si>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</si>
  <si>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</si>
  <si>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</si>
  <si>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</si>
  <si>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</si>
  <si>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</si>
  <si>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</si>
  <si>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</si>
  <si>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</si>
  <si>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</si>
  <si>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</si>
  <si>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</si>
  <si>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</si>
  <si>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</si>
  <si>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</si>
  <si>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</si>
  <si>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</si>
  <si>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</si>
  <si>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</si>
  <si>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</si>
  <si>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</si>
  <si>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</si>
  <si>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</si>
  <si>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</si>
  <si>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</si>
  <si>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</si>
  <si>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</si>
  <si>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</si>
  <si>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</si>
  <si>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</si>
  <si>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</si>
  <si>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</si>
  <si>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</si>
  <si>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</si>
  <si>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</si>
  <si>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</si>
  <si>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</si>
  <si>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</si>
  <si>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</si>
  <si>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</si>
  <si>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</si>
  <si>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</si>
  <si>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</si>
  <si>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</si>
  <si>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</si>
  <si>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</si>
  <si>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</si>
  <si>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</si>
  <si>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</si>
  <si>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</si>
  <si>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</si>
  <si>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</si>
  <si>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</si>
  <si>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</si>
  <si>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</si>
  <si>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</si>
  <si>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</si>
  <si>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</si>
  <si>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</si>
  <si>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</si>
  <si>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</si>
  <si>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</si>
  <si>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</si>
  <si>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</si>
  <si>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</si>
  <si>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</si>
  <si>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</si>
  <si>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</si>
  <si>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</si>
  <si>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</si>
  <si>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</si>
  <si>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</si>
  <si>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</si>
  <si>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</si>
  <si>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</si>
  <si>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</si>
  <si>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</si>
  <si>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</si>
  <si>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</si>
  <si>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</si>
  <si>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</si>
  <si>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</si>
  <si>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</si>
  <si>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</si>
  <si>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</si>
  <si>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</si>
  <si>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</si>
  <si>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</si>
  <si>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</si>
  <si>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</si>
  <si>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</si>
  <si>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</si>
  <si>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</si>
  <si>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</si>
  <si>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</si>
  <si>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</si>
  <si>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</si>
  <si>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</si>
  <si>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</si>
  <si>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</si>
  <si>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</si>
  <si>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</si>
  <si>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</si>
  <si>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</si>
  <si>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</si>
  <si>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</si>
  <si>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</si>
  <si>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</si>
  <si>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</si>
  <si>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</si>
  <si>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</si>
  <si>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</si>
  <si>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</si>
  <si>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</si>
  <si>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</si>
  <si>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</si>
  <si>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</si>
  <si>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</si>
  <si>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</si>
  <si>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</si>
  <si>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</si>
  <si>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</si>
  <si>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</si>
  <si>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</si>
  <si>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</si>
  <si>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</si>
  <si>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</si>
  <si>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</si>
  <si>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</si>
  <si>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</si>
  <si>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</si>
  <si>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</si>
  <si>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</si>
  <si>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</si>
  <si>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</si>
  <si>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</si>
  <si>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</si>
  <si>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</si>
  <si>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</si>
  <si>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</si>
  <si>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</si>
  <si>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</si>
  <si>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</si>
  <si>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</si>
  <si>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</si>
  <si>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</si>
  <si>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</si>
  <si>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</si>
  <si>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</si>
  <si>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</si>
  <si>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</si>
  <si>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</si>
  <si>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</si>
  <si>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</si>
  <si>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</si>
  <si>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</si>
  <si>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</si>
  <si>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</si>
  <si>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</si>
  <si>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</si>
  <si>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</si>
  <si>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</si>
  <si>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</si>
  <si>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</si>
  <si>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</si>
  <si>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</si>
  <si>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</si>
  <si>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</si>
  <si>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</si>
  <si>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</si>
  <si>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</si>
  <si>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</si>
  <si>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</si>
  <si>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</si>
  <si>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</si>
  <si>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</si>
  <si>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</si>
  <si>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</si>
  <si>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</si>
  <si>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</si>
  <si>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</si>
  <si>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</si>
  <si>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</si>
  <si>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</si>
  <si>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</si>
  <si>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</si>
  <si>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</si>
  <si>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</si>
  <si>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</si>
  <si>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</si>
  <si>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</si>
  <si>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</si>
  <si>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</si>
  <si>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</si>
  <si>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</si>
  <si>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</si>
  <si>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</si>
  <si>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</si>
  <si>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</si>
  <si>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</si>
  <si>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</si>
  <si>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</si>
  <si>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</si>
  <si>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</si>
  <si>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</si>
  <si>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</si>
  <si>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</si>
  <si>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</si>
  <si>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</si>
  <si>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</si>
  <si>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</si>
  <si>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</si>
  <si>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</si>
  <si>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</si>
  <si>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</si>
  <si>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</si>
  <si>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</si>
  <si>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</si>
  <si>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</si>
  <si>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</si>
  <si>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</si>
  <si>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</si>
  <si>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</si>
  <si>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</si>
  <si>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</si>
  <si>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</si>
  <si>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</si>
  <si>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</si>
  <si>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</si>
  <si>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</si>
  <si>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</si>
  <si>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</si>
  <si>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</si>
  <si>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</si>
  <si>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</si>
  <si>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</si>
  <si>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</si>
  <si>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</si>
  <si>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</si>
  <si>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</si>
  <si>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</si>
  <si>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</si>
  <si>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</si>
  <si>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</si>
  <si>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</si>
  <si>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</si>
  <si>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</si>
  <si>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</si>
  <si>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</si>
  <si>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</si>
  <si>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</si>
  <si>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</si>
  <si>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</si>
  <si>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</si>
  <si>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</si>
  <si>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</si>
  <si>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</si>
  <si>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</si>
  <si>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</si>
  <si>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</si>
  <si>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</si>
  <si>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</si>
  <si>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</si>
  <si>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</si>
  <si>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</si>
  <si>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</si>
  <si>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</si>
  <si>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</si>
  <si>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</si>
  <si>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</si>
  <si>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</si>
  <si>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</si>
  <si>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</si>
  <si>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</si>
  <si>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</si>
  <si>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</si>
  <si>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</si>
  <si>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</si>
  <si>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</si>
  <si>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</si>
  <si>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</si>
  <si>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</si>
  <si>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</si>
  <si>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</si>
  <si>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</si>
  <si>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</si>
  <si>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</si>
  <si>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</si>
  <si>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</si>
  <si>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</si>
  <si>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</si>
  <si>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</si>
  <si>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</si>
  <si>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</si>
  <si>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</si>
  <si>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</si>
  <si>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</si>
  <si>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</si>
  <si>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</si>
  <si>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</si>
  <si>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</si>
  <si>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</si>
  <si>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</si>
  <si>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</si>
  <si>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</si>
  <si>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</si>
  <si>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</si>
  <si>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</si>
  <si>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</si>
  <si>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</si>
  <si>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</si>
  <si>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</si>
  <si>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</si>
  <si>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</si>
  <si>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</si>
  <si>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</si>
  <si>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</si>
  <si>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</si>
  <si>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</si>
  <si>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</si>
  <si>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</si>
  <si>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</si>
  <si>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</si>
  <si>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</si>
  <si>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</si>
  <si>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</si>
  <si>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</si>
  <si>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</si>
  <si>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</si>
  <si>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</si>
  <si>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</si>
  <si>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</si>
  <si>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</si>
  <si>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</si>
  <si>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</si>
  <si>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</si>
  <si>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</si>
  <si>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</si>
  <si>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</si>
  <si>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</si>
  <si>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</si>
  <si>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</si>
  <si>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</si>
  <si>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</si>
  <si>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</si>
  <si>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</si>
  <si>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</si>
  <si>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</si>
  <si>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</si>
  <si>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</si>
  <si>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</si>
  <si>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</si>
  <si>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</si>
  <si>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</si>
  <si>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</si>
  <si>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</si>
  <si>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</si>
  <si>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</si>
  <si>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</si>
  <si>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</si>
  <si>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</si>
  <si>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</si>
  <si>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</si>
  <si>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</si>
  <si>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</si>
  <si>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</si>
  <si>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</si>
  <si>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</si>
  <si>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</si>
  <si>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</si>
  <si>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</si>
  <si>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</si>
  <si>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</si>
  <si>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</si>
  <si>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</si>
  <si>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</si>
  <si>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</si>
  <si>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</si>
  <si>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</si>
  <si>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</si>
  <si>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</si>
  <si>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</si>
  <si>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</si>
  <si>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</si>
  <si>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</si>
  <si>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</si>
  <si>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</si>
  <si>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</si>
  <si>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</si>
  <si>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</si>
  <si>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</si>
  <si>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</si>
  <si>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</si>
  <si>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</si>
  <si>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</si>
  <si>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</si>
  <si>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</si>
  <si>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</si>
  <si>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</si>
  <si>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</si>
  <si>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</si>
  <si>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</si>
  <si>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</si>
  <si>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</si>
  <si>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</si>
  <si>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</si>
  <si>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</si>
  <si>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</si>
  <si>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</si>
  <si>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</si>
  <si>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</si>
  <si>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</si>
  <si>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</si>
  <si>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</si>
  <si>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</si>
  <si>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</si>
  <si>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</si>
  <si>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</si>
  <si>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</si>
  <si>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</si>
  <si>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</si>
  <si>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</si>
  <si>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</si>
  <si>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</si>
  <si>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</si>
  <si>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</si>
  <si>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</si>
  <si>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</si>
  <si>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</si>
  <si>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</si>
  <si>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</si>
  <si>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</si>
  <si>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</si>
  <si>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</si>
  <si>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</si>
  <si>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</si>
  <si>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</si>
  <si>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</si>
  <si>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</si>
  <si>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</si>
  <si>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</si>
  <si>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</si>
  <si>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</si>
  <si>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</si>
  <si>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</si>
  <si>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</si>
  <si>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</si>
  <si>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</si>
  <si>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</si>
  <si>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</si>
  <si>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</si>
  <si>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</si>
  <si>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</si>
  <si>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</si>
  <si>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</si>
  <si>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</si>
  <si>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</si>
  <si>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</si>
  <si>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</si>
  <si>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</si>
  <si>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</si>
  <si>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</si>
  <si>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</si>
  <si>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</si>
  <si>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</si>
  <si>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</si>
  <si>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</si>
  <si>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</si>
  <si>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</si>
  <si>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</si>
  <si>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</si>
  <si>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</si>
  <si>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</si>
  <si>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</si>
  <si>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</si>
  <si>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</si>
  <si>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</si>
  <si>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</si>
  <si>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</si>
  <si>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</si>
  <si>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</si>
  <si>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</si>
  <si>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</si>
  <si>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</si>
  <si>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</si>
  <si>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</si>
  <si>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</si>
  <si>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</si>
  <si>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</si>
  <si>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</si>
  <si>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</si>
  <si>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</si>
  <si>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</si>
  <si>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</si>
  <si>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</si>
  <si>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</si>
  <si>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</si>
  <si>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</si>
  <si>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</si>
  <si>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</si>
  <si>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</si>
  <si>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</si>
  <si>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</si>
  <si>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</si>
  <si>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</si>
  <si>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</si>
  <si>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</si>
  <si>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</si>
  <si>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</si>
  <si>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</si>
  <si>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</si>
  <si>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</si>
  <si>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</si>
  <si>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</si>
  <si>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</si>
  <si>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</si>
  <si>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</si>
  <si>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</si>
  <si>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</si>
  <si>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</si>
  <si>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</si>
  <si>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</si>
  <si>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</si>
  <si>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</si>
  <si>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</si>
  <si>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</si>
  <si>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</si>
  <si>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</si>
  <si>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</si>
  <si>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</si>
  <si>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</si>
  <si>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</si>
  <si>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</si>
  <si>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</si>
  <si>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</si>
  <si>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</si>
  <si>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</si>
  <si>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</si>
  <si>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</si>
  <si>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</si>
  <si>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</si>
  <si>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</si>
  <si>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</si>
  <si>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</si>
  <si>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</si>
  <si>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</si>
  <si>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</si>
  <si>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</si>
  <si>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</si>
  <si>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</si>
  <si>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</si>
  <si>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</si>
  <si>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</si>
  <si>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</si>
  <si>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</si>
  <si>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</si>
  <si>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</si>
  <si>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</si>
  <si>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</si>
  <si>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</si>
  <si>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</si>
  <si>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</si>
  <si>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</si>
  <si>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</si>
  <si>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</si>
  <si>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</si>
  <si>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</si>
  <si>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</si>
  <si>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</si>
  <si>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</si>
  <si>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</si>
  <si>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</si>
  <si>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</si>
  <si>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</si>
  <si>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</si>
  <si>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</si>
  <si>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</si>
  <si>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</si>
  <si>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</si>
  <si>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</si>
  <si>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</si>
  <si>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</si>
  <si>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</si>
  <si>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</si>
  <si>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</si>
  <si>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</si>
  <si>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</si>
  <si>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</si>
  <si>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</si>
  <si>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</si>
  <si>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</si>
  <si>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</si>
  <si>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</si>
  <si>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</si>
  <si>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</si>
  <si>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</si>
  <si>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</si>
  <si>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</si>
  <si>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</si>
  <si>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</si>
  <si>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</si>
  <si>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</si>
  <si>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</si>
  <si>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</si>
  <si>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</si>
  <si>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</si>
  <si>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</si>
  <si>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</si>
  <si>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</si>
  <si>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</si>
  <si>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</si>
  <si>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</si>
  <si>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</si>
  <si>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</si>
  <si>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</si>
  <si>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</si>
  <si>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</si>
  <si>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</si>
  <si>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</si>
  <si>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</si>
  <si>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</si>
  <si>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</si>
  <si>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</si>
  <si>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</si>
  <si>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</si>
  <si>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</si>
  <si>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</si>
  <si>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</si>
  <si>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</si>
  <si>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</si>
  <si>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</si>
  <si>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</si>
  <si>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</si>
  <si>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</si>
  <si>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</si>
  <si>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</si>
  <si>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</si>
  <si>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</si>
  <si>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</si>
  <si>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</si>
  <si>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</si>
  <si>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</si>
  <si>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</si>
  <si>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</si>
  <si>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</si>
  <si>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</si>
  <si>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</si>
  <si>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</si>
  <si>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</si>
  <si>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</si>
  <si>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</si>
  <si>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</si>
  <si>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</si>
  <si>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</si>
  <si>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</si>
  <si>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</si>
  <si>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</si>
  <si>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</si>
  <si>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</si>
  <si>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</si>
  <si>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</si>
  <si>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</si>
  <si>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</si>
  <si>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</si>
  <si>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</si>
  <si>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</si>
  <si>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</si>
  <si>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</si>
  <si>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</si>
  <si>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</si>
  <si>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</si>
  <si>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</si>
  <si>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</si>
  <si>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</si>
  <si>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</si>
  <si>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</si>
  <si>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</si>
  <si>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</si>
  <si>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</si>
  <si>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</si>
  <si>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</si>
  <si>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</si>
  <si>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</si>
  <si>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</si>
  <si>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</si>
  <si>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</si>
  <si>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</si>
  <si>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</si>
  <si>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</si>
  <si>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</si>
  <si>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</si>
  <si>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</si>
  <si>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</si>
  <si>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</si>
  <si>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</si>
  <si>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</si>
  <si>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</si>
  <si>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</si>
  <si>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</si>
  <si>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</si>
  <si>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</si>
  <si>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</si>
  <si>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</si>
  <si>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</si>
  <si>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</si>
  <si>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</si>
  <si>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</si>
  <si>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</si>
  <si>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</si>
  <si>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</si>
  <si>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</si>
  <si>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</si>
  <si>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</si>
  <si>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</si>
  <si>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</si>
  <si>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</si>
  <si>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</si>
  <si>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</si>
  <si>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</si>
  <si>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</si>
  <si>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</si>
  <si>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</si>
  <si>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</si>
  <si>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</si>
  <si>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</si>
  <si>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</si>
  <si>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</si>
  <si>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</si>
  <si>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</si>
  <si>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</si>
  <si>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</si>
  <si>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</si>
  <si>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</si>
  <si>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</si>
  <si>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</si>
  <si>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</si>
  <si>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</si>
  <si>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</si>
  <si>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</si>
  <si>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</si>
  <si>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</si>
  <si>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</si>
  <si>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</si>
  <si>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</si>
  <si>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</si>
  <si>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</si>
  <si>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</si>
  <si>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</si>
  <si>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</si>
  <si>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</si>
  <si>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</si>
  <si>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</si>
  <si>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</si>
  <si>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</si>
  <si>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</si>
  <si>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</si>
  <si>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</si>
  <si>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</si>
  <si>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</si>
  <si>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</si>
  <si>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</si>
  <si>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</si>
  <si>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</si>
  <si>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</si>
  <si>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</si>
  <si>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</si>
  <si>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</si>
  <si>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</si>
  <si>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</si>
  <si>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</si>
  <si>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</si>
  <si>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</si>
  <si>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</si>
  <si>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</si>
  <si>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</si>
  <si>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</si>
  <si>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</si>
  <si>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</si>
  <si>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</si>
  <si>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</si>
  <si>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</si>
  <si>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</si>
  <si>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</si>
  <si>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</si>
  <si>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</si>
  <si>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</si>
  <si>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</si>
  <si>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</si>
  <si>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</si>
  <si>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</si>
  <si>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</si>
  <si>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</si>
  <si>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</si>
  <si>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</si>
  <si>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</si>
  <si>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</si>
  <si>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</si>
  <si>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</si>
  <si>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</si>
  <si>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</si>
  <si>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</si>
  <si>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</si>
  <si>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</si>
  <si>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</si>
  <si>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</si>
  <si>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</si>
  <si>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</si>
  <si>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</si>
  <si>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</si>
  <si>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</si>
  <si>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</si>
  <si>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</si>
  <si>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</si>
  <si>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</si>
  <si>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</si>
  <si>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</si>
  <si>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</si>
  <si>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</si>
  <si>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</si>
  <si>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</si>
  <si>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</si>
  <si>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</si>
  <si>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</si>
  <si>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</si>
  <si>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</si>
  <si>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</si>
  <si>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</si>
  <si>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</si>
  <si>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</si>
  <si>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</si>
  <si>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</si>
  <si>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</si>
  <si>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</si>
  <si>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</si>
  <si>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</si>
  <si>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</si>
  <si>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</si>
  <si>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</si>
  <si>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</si>
  <si>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</si>
  <si>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</si>
  <si>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</si>
  <si>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</si>
  <si>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</si>
  <si>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</si>
  <si>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</si>
  <si>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</si>
  <si>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</si>
  <si>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</si>
  <si>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</si>
  <si>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</si>
  <si>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</si>
  <si>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</si>
  <si>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</si>
  <si>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</si>
  <si>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</si>
  <si>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</si>
  <si>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</si>
  <si>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</si>
  <si>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</si>
  <si>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</si>
  <si>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</si>
  <si>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</si>
  <si>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</si>
  <si>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</si>
  <si>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</si>
  <si>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</si>
  <si>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</si>
  <si>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</si>
  <si>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</si>
  <si>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</si>
  <si>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</si>
  <si>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</si>
  <si>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</si>
  <si>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</si>
  <si>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</si>
  <si>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</si>
  <si>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</si>
  <si>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</si>
  <si>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</si>
  <si>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</si>
  <si>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</si>
  <si>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</si>
  <si>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</si>
  <si>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</si>
  <si>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</si>
  <si>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</si>
  <si>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</si>
  <si>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</si>
  <si>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</si>
  <si>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</si>
  <si>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</si>
  <si>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</si>
  <si>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</si>
  <si>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</si>
  <si>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</si>
  <si>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</si>
  <si>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</si>
  <si>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</si>
  <si>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</si>
  <si>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</si>
  <si>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</si>
  <si>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</si>
  <si>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</si>
  <si>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</si>
  <si>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</si>
  <si>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</si>
  <si>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</si>
  <si>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</si>
  <si>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</si>
  <si>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</si>
  <si>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</si>
  <si>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</si>
  <si>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</si>
  <si>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</si>
  <si>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</si>
  <si>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</si>
  <si>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</si>
  <si>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</si>
  <si>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</si>
  <si>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</si>
  <si>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</si>
  <si>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</si>
  <si>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</si>
  <si>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</si>
  <si>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</si>
  <si>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</si>
  <si>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</si>
  <si>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</si>
  <si>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</si>
  <si>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</si>
  <si>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</si>
  <si>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</si>
  <si>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</si>
  <si>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</si>
  <si>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</si>
  <si>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</si>
  <si>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</si>
  <si>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</si>
  <si>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</si>
  <si>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</si>
  <si>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</si>
  <si>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</si>
  <si>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</si>
  <si>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</si>
  <si>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</si>
  <si>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</si>
  <si>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</si>
  <si>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</si>
  <si>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</si>
  <si>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</si>
  <si>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</si>
  <si>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</si>
  <si>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</si>
  <si>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</si>
  <si>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</si>
  <si>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</si>
  <si>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</si>
  <si>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</si>
  <si>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</si>
  <si>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</si>
  <si>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</si>
  <si>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</si>
  <si>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</si>
  <si>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</si>
  <si>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</si>
  <si>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</si>
  <si>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</si>
  <si>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</si>
  <si>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</si>
  <si>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</si>
  <si>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</si>
  <si>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</si>
  <si>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</si>
  <si>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</si>
  <si>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</si>
  <si>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</si>
  <si>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</si>
  <si>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</si>
  <si>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</si>
  <si>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</si>
  <si>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</si>
  <si>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</si>
  <si>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</si>
  <si>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</si>
  <si>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</si>
  <si>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</si>
  <si>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</si>
  <si>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</si>
  <si>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</si>
  <si>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</si>
  <si>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</si>
  <si>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</si>
  <si>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</si>
  <si>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</si>
  <si>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</si>
  <si>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</si>
  <si>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</si>
  <si>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</si>
  <si>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</si>
  <si>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</si>
  <si>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</si>
  <si>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</si>
  <si>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</si>
  <si>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</si>
  <si>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</si>
  <si>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</si>
  <si>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</si>
  <si>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</si>
  <si>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</si>
  <si>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</si>
  <si>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</si>
  <si>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</si>
  <si>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</si>
  <si>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</si>
  <si>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</si>
  <si>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</si>
  <si>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</si>
  <si>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</si>
  <si>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</si>
  <si>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</si>
  <si>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</si>
  <si>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</si>
  <si>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</si>
  <si>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</si>
  <si>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</si>
  <si>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</si>
  <si>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</si>
  <si>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</si>
  <si>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</si>
  <si>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</si>
  <si>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</si>
  <si>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</si>
  <si>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</si>
  <si>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</si>
  <si>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</si>
  <si>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</si>
  <si>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</si>
  <si>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</si>
  <si>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</si>
  <si>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</si>
  <si>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</si>
  <si>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</si>
  <si>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</si>
  <si>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</si>
  <si>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</si>
  <si>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</si>
  <si>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</si>
  <si>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</si>
  <si>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</si>
  <si>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</si>
  <si>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</si>
  <si>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</si>
  <si>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</si>
  <si>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</si>
  <si>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</si>
  <si>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</si>
  <si>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</si>
  <si>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</si>
  <si>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</si>
  <si>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</si>
  <si>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</si>
  <si>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</si>
  <si>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</si>
  <si>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</si>
  <si>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</si>
  <si>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</si>
  <si>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</si>
  <si>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</si>
  <si>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</si>
  <si>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</si>
  <si>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</si>
  <si>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</si>
  <si>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</si>
  <si>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</si>
  <si>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</si>
  <si>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</si>
  <si>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</si>
  <si>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</si>
  <si>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</si>
  <si>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</si>
  <si>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</si>
  <si>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</si>
  <si>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</si>
  <si>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</si>
  <si>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</si>
  <si>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</si>
  <si>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</si>
  <si>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</si>
  <si>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</si>
  <si>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</si>
  <si>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</si>
  <si>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</si>
  <si>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</si>
  <si>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</si>
  <si>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</si>
  <si>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</si>
  <si>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</si>
  <si>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</si>
  <si>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</si>
  <si>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</si>
  <si>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</si>
  <si>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</si>
  <si>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</si>
  <si>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</si>
  <si>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</si>
  <si>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</si>
  <si>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</si>
  <si>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</si>
  <si>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</si>
  <si>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</si>
  <si>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</si>
  <si>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</si>
  <si>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</si>
  <si>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</si>
  <si>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</si>
  <si>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</si>
  <si>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</si>
  <si>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</si>
  <si>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</si>
  <si>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</si>
  <si>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</si>
  <si>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</si>
  <si>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</si>
  <si>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</si>
  <si>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</si>
  <si>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</si>
  <si>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</si>
  <si>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</si>
  <si>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</si>
  <si>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</si>
  <si>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</si>
  <si>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</si>
  <si>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</si>
  <si>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</si>
  <si>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</si>
  <si>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</si>
  <si>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</si>
  <si>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</si>
  <si>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</si>
  <si>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</si>
  <si>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</si>
  <si>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</si>
  <si>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</si>
  <si>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</si>
  <si>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</si>
  <si>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</si>
  <si>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</si>
  <si>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</si>
  <si>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</si>
  <si>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</si>
  <si>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</si>
  <si>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</si>
  <si>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</si>
  <si>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</si>
  <si>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</si>
  <si>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</si>
  <si>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</si>
  <si>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</si>
  <si>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</si>
  <si>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</si>
  <si>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</si>
  <si>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</si>
  <si>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</si>
  <si>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</si>
  <si>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</si>
  <si>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</si>
  <si>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</si>
  <si>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</si>
  <si>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</si>
  <si>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</si>
  <si>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</si>
  <si>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</si>
  <si>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</si>
  <si>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</si>
  <si>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</si>
  <si>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</si>
  <si>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</si>
  <si>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</si>
  <si>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</si>
  <si>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</si>
  <si>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</si>
  <si>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</si>
  <si>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</si>
  <si>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</si>
  <si>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</si>
  <si>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</si>
  <si>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</si>
  <si>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</si>
  <si>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</si>
  <si>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</si>
  <si>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</si>
  <si>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</si>
  <si>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</si>
  <si>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</si>
  <si>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</si>
  <si>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</si>
  <si>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</si>
  <si>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</si>
  <si>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</si>
  <si>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</si>
  <si>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</si>
  <si>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</si>
  <si>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</si>
  <si>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</si>
  <si>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</si>
  <si>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</si>
  <si>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</si>
  <si>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</si>
  <si>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</si>
  <si>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</si>
  <si>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</si>
  <si>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</si>
  <si>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</si>
  <si>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</si>
  <si>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</si>
  <si>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</si>
  <si>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</si>
  <si>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</si>
  <si>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</si>
  <si>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</si>
  <si>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</si>
  <si>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</si>
  <si>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</si>
  <si>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</si>
  <si>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</si>
  <si>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</si>
  <si>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</si>
  <si>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</si>
  <si>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</si>
  <si>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</si>
  <si>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</si>
  <si>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</si>
  <si>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</si>
  <si>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</si>
  <si>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</si>
  <si>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</si>
  <si>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</si>
  <si>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</si>
  <si>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</si>
  <si>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</si>
  <si>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</si>
  <si>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</si>
  <si>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</si>
  <si>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</si>
  <si>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</si>
  <si>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</si>
  <si>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</si>
  <si>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</si>
  <si>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</si>
  <si>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</si>
  <si>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</si>
  <si>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</si>
  <si>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</si>
  <si>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</si>
  <si>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</si>
  <si>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</si>
  <si>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</si>
  <si>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</si>
  <si>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</si>
  <si>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</si>
  <si>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</si>
  <si>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</si>
  <si>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</si>
  <si>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</si>
  <si>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</si>
  <si>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</si>
  <si>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</si>
  <si>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</si>
  <si>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</si>
  <si>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</si>
  <si>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</si>
  <si>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</si>
  <si>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</si>
  <si>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</si>
  <si>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</si>
  <si>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</si>
  <si>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</si>
  <si>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</si>
  <si>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</si>
  <si>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</si>
  <si>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</si>
  <si>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</si>
  <si>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</si>
  <si>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</si>
  <si>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</si>
  <si>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</si>
  <si>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</si>
  <si>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</si>
  <si>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</si>
  <si>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</si>
  <si>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</si>
  <si>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</si>
  <si>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</si>
  <si>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</si>
  <si>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</si>
  <si>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</si>
  <si>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</si>
  <si>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</si>
  <si>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</si>
  <si>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</si>
  <si>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</si>
  <si>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</si>
  <si>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</si>
  <si>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</si>
  <si>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</si>
  <si>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</si>
  <si>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</si>
  <si>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</si>
  <si>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</si>
  <si>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</si>
  <si>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</si>
  <si>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</si>
  <si>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</si>
  <si>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</si>
  <si>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</si>
  <si>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</si>
  <si>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</si>
  <si>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</si>
  <si>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</si>
  <si>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</si>
  <si>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</si>
  <si>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</si>
  <si>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</si>
  <si>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</si>
  <si>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</si>
  <si>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</si>
  <si>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</si>
  <si>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</si>
  <si>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</si>
  <si>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</si>
  <si>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</si>
  <si>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</si>
  <si>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</si>
  <si>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</si>
  <si>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</si>
  <si>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</si>
  <si>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</si>
  <si>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</si>
  <si>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</si>
  <si>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</si>
  <si>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</si>
  <si>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</si>
  <si>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</si>
  <si>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</si>
  <si>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</si>
  <si>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</si>
  <si>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</si>
  <si>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</si>
  <si>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</si>
  <si>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</si>
  <si>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</si>
  <si>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</si>
  <si>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</si>
  <si>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</si>
  <si>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</si>
  <si>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</si>
  <si>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</si>
  <si>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</si>
  <si>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</si>
  <si>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</si>
  <si>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</si>
  <si>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</si>
  <si>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</si>
  <si>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</si>
  <si>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</si>
  <si>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</si>
  <si>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</si>
  <si>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</si>
  <si>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</si>
  <si>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</si>
  <si>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</si>
  <si>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</si>
  <si>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</si>
  <si>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</si>
  <si>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</si>
  <si>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</si>
  <si>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</si>
  <si>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</si>
  <si>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</si>
  <si>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</si>
  <si>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</si>
  <si>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</si>
  <si>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</si>
  <si>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</si>
  <si>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</si>
  <si>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</si>
  <si>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</si>
  <si>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</si>
  <si>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</si>
  <si>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</si>
  <si>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</si>
  <si>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</si>
  <si>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</si>
  <si>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</si>
  <si>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</si>
  <si>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</si>
  <si>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</si>
  <si>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</si>
  <si>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</si>
  <si>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</si>
  <si>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</si>
  <si>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</si>
  <si>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</si>
  <si>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</si>
  <si>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</si>
  <si>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</si>
  <si>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</si>
  <si>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</si>
  <si>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</si>
  <si>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</si>
  <si>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</si>
  <si>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</si>
  <si>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</si>
  <si>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</si>
  <si>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</si>
  <si>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</si>
  <si>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</si>
  <si>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</si>
  <si>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</si>
  <si>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</si>
  <si>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</si>
  <si>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</si>
  <si>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</si>
  <si>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</si>
  <si>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</si>
  <si>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</si>
  <si>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</si>
  <si>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</si>
  <si>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</si>
  <si>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</si>
  <si>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</si>
  <si>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</si>
  <si>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</si>
  <si>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</si>
  <si>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</si>
  <si>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</si>
  <si>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</si>
  <si>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</si>
  <si>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</si>
  <si>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</si>
  <si>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</si>
  <si>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</si>
  <si>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</si>
  <si>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</si>
  <si>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</si>
  <si>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</si>
  <si>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</si>
  <si>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</si>
  <si>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</si>
  <si>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</si>
  <si>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</si>
  <si>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</si>
  <si>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</si>
  <si>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</si>
  <si>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</si>
  <si>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</si>
  <si>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</si>
  <si>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</si>
  <si>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</si>
  <si>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</si>
  <si>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</si>
  <si>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</si>
  <si>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</si>
  <si>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</si>
  <si>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</si>
  <si>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</si>
  <si>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</si>
  <si>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</si>
  <si>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</si>
  <si>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</si>
  <si>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</si>
  <si>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</si>
  <si>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</si>
  <si>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</si>
  <si>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</si>
  <si>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</si>
  <si>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</si>
  <si>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</si>
  <si>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</si>
  <si>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</si>
  <si>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</si>
  <si>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</si>
  <si>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</si>
  <si>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</si>
  <si>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</si>
  <si>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</si>
  <si>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</si>
  <si>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</si>
  <si>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</si>
  <si>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</si>
  <si>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</si>
  <si>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</si>
  <si>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</si>
  <si>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</si>
  <si>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</si>
  <si>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</si>
  <si>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</si>
  <si>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</si>
  <si>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</si>
  <si>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</si>
  <si>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</si>
  <si>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</si>
  <si>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</si>
  <si>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</si>
  <si>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</si>
  <si>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</si>
  <si>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</si>
  <si>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</si>
  <si>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</si>
  <si>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</si>
  <si>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</si>
  <si>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</si>
  <si>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</si>
  <si>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</si>
  <si>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</si>
  <si>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</si>
  <si>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</si>
  <si>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</si>
  <si>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</si>
  <si>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</si>
  <si>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</si>
  <si>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</si>
  <si>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</si>
  <si>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</si>
  <si>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</si>
  <si>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</si>
  <si>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</si>
  <si>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</si>
  <si>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</si>
  <si>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</si>
  <si>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</si>
  <si>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</si>
  <si>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</si>
  <si>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</si>
  <si>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</si>
  <si>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</si>
  <si>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</si>
  <si>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</si>
  <si>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</si>
  <si>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</si>
  <si>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</si>
  <si>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</si>
  <si>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</si>
  <si>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</si>
  <si>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</si>
  <si>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</si>
  <si>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</si>
  <si>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</si>
  <si>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</si>
  <si>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</si>
  <si>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</si>
  <si>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</si>
  <si>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</si>
  <si>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</si>
  <si>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</si>
  <si>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</si>
  <si>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</si>
  <si>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</si>
  <si>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</si>
  <si>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</si>
  <si>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</si>
  <si>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</si>
  <si>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</si>
  <si>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</si>
  <si>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</si>
  <si>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</si>
  <si>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</si>
  <si>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</si>
  <si>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</si>
  <si>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</si>
  <si>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</si>
  <si>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</si>
  <si>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</si>
  <si>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</si>
  <si>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</si>
  <si>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</si>
  <si>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</si>
  <si>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</si>
  <si>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</si>
  <si>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</si>
  <si>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</si>
  <si>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</si>
  <si>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</si>
  <si>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</si>
  <si>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</si>
  <si>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</si>
  <si>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</si>
  <si>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</si>
  <si>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</si>
  <si>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</si>
  <si>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</si>
  <si>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</si>
  <si>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</si>
  <si>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</si>
  <si>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</si>
  <si>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</si>
  <si>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</si>
  <si>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</si>
  <si>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</si>
  <si>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</si>
  <si>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</si>
  <si>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</si>
  <si>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</si>
  <si>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</si>
  <si>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</si>
  <si>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</si>
  <si>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</si>
  <si>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</si>
  <si>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</si>
  <si>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</si>
  <si>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</si>
  <si>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</si>
  <si>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</si>
  <si>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</si>
  <si>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</si>
  <si>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</si>
  <si>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</si>
  <si>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</si>
  <si>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</si>
  <si>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</si>
  <si>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</si>
  <si>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</si>
  <si>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</si>
  <si>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</si>
  <si>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</si>
  <si>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</si>
  <si>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</si>
  <si>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</si>
  <si>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</si>
  <si>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</si>
  <si>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</si>
  <si>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</si>
  <si>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</si>
  <si>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</si>
  <si>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</si>
  <si>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</si>
  <si>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</si>
  <si>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</si>
  <si>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</si>
  <si>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</si>
  <si>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</si>
  <si>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</si>
  <si>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</si>
  <si>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</si>
  <si>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</si>
  <si>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</si>
  <si>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</si>
  <si>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</si>
  <si>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</si>
  <si>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</si>
  <si>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</si>
  <si>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</si>
  <si>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</si>
  <si>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</si>
  <si>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</si>
  <si>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</si>
  <si>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</si>
  <si>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</si>
  <si>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</si>
  <si>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</si>
  <si>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</si>
  <si>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</si>
  <si>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</si>
  <si>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</si>
  <si>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</si>
  <si>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</si>
  <si>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</si>
  <si>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</si>
  <si>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</si>
  <si>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</si>
  <si>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</si>
  <si>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</si>
  <si>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</si>
  <si>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</si>
  <si>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</si>
  <si>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</si>
  <si>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</si>
  <si>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</si>
  <si>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</si>
  <si>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</si>
  <si>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</si>
  <si>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</si>
  <si>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</si>
  <si>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</si>
  <si>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</si>
  <si>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</si>
  <si>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</si>
  <si>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</si>
  <si>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</si>
  <si>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</si>
  <si>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</si>
  <si>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</si>
  <si>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</si>
  <si>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</si>
  <si>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</si>
  <si>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</si>
  <si>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</si>
  <si>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</si>
  <si>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</si>
  <si>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</si>
  <si>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</si>
  <si>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</si>
  <si>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</si>
  <si>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</si>
  <si>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</si>
  <si>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</si>
  <si>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</si>
  <si>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</si>
  <si>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</si>
  <si>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</si>
  <si>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</si>
  <si>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</si>
  <si>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</si>
  <si>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</si>
  <si>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</si>
  <si>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</si>
  <si>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</si>
  <si>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</si>
  <si>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</si>
  <si>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</si>
  <si>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</si>
  <si>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</si>
  <si>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</si>
  <si>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</si>
  <si>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</si>
  <si>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</si>
  <si>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</si>
  <si>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</si>
  <si>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</si>
  <si>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</si>
  <si>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</si>
  <si>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</si>
  <si>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</si>
  <si>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</si>
  <si>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</si>
  <si>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</si>
  <si>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</si>
  <si>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</si>
  <si>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</si>
  <si>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</si>
  <si>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</si>
  <si>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</si>
  <si>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</si>
  <si>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</si>
  <si>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</si>
  <si>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</si>
  <si>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</si>
  <si>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</si>
  <si>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</si>
  <si>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</si>
  <si>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</si>
  <si>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</si>
  <si>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</si>
  <si>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</si>
  <si>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</si>
  <si>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</si>
  <si>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</si>
  <si>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</si>
  <si>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</si>
  <si>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</si>
  <si>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</si>
  <si>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</si>
  <si>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</si>
  <si>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</si>
  <si>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</si>
  <si>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</si>
  <si>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</si>
  <si>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</si>
  <si>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</si>
  <si>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</si>
  <si>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</si>
  <si>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</si>
  <si>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</si>
  <si>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</si>
  <si>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</si>
  <si>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</si>
  <si>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</si>
  <si>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</si>
  <si>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</si>
  <si>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</si>
  <si>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</si>
  <si>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</si>
  <si>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</si>
  <si>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</si>
  <si>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</si>
  <si>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</si>
  <si>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</si>
  <si>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</si>
  <si>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</si>
  <si>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</si>
  <si>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</si>
  <si>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</si>
  <si>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</si>
  <si>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</si>
  <si>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</si>
  <si>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</si>
  <si>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</si>
  <si>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</si>
  <si>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</si>
  <si>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</si>
  <si>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</si>
  <si>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</si>
  <si>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</si>
  <si>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</si>
  <si>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</si>
  <si>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</si>
  <si>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</si>
  <si>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</si>
  <si>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</si>
  <si>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</si>
  <si>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</si>
  <si>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</si>
  <si>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</si>
  <si>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</si>
  <si>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</si>
  <si>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</si>
  <si>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</si>
  <si>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</si>
  <si>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</si>
  <si>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</si>
  <si>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</si>
  <si>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</si>
  <si>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</si>
  <si>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</si>
  <si>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</si>
  <si>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</si>
  <si>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</si>
  <si>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</si>
  <si>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</si>
  <si>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</si>
  <si>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</si>
  <si>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</si>
  <si>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</si>
  <si>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</si>
  <si>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</si>
  <si>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</si>
  <si>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</si>
  <si>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</si>
  <si>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</si>
  <si>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</si>
  <si>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</si>
  <si>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</si>
  <si>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</si>
  <si>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</si>
  <si>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</si>
  <si>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</si>
  <si>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</si>
  <si>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</si>
  <si>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</si>
  <si>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</si>
  <si>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</si>
  <si>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</si>
  <si>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</si>
  <si>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</si>
  <si>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</si>
  <si>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</si>
  <si>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</si>
  <si>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</si>
  <si>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</si>
  <si>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</si>
  <si>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</si>
  <si>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</si>
  <si>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</si>
  <si>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</si>
  <si>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</si>
  <si>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</si>
  <si>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</si>
  <si>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</si>
  <si>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</si>
  <si>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</si>
  <si>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</si>
  <si>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</si>
  <si>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</si>
  <si>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</si>
  <si>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</si>
  <si>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</si>
  <si>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</si>
  <si>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</si>
  <si>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</si>
  <si>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</si>
  <si>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</si>
  <si>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</si>
  <si>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</si>
  <si>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</si>
  <si>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</si>
  <si>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</si>
  <si>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</si>
  <si>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</si>
  <si>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</si>
  <si>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</si>
  <si>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</si>
  <si>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</si>
  <si>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</si>
  <si>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</si>
  <si>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</si>
  <si>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</si>
  <si>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</si>
  <si>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</si>
  <si>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</si>
  <si>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</si>
  <si>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</si>
  <si>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</si>
  <si>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</si>
  <si>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</si>
  <si>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</si>
  <si>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</si>
  <si>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</si>
  <si>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</si>
  <si>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</si>
  <si>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</si>
  <si>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</si>
  <si>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</si>
  <si>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</si>
  <si>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</si>
  <si>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</si>
  <si>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</si>
  <si>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</si>
  <si>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</si>
  <si>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</si>
  <si>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</si>
  <si>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</si>
  <si>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</si>
  <si>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</si>
  <si>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</si>
  <si>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</si>
  <si>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</si>
  <si>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</si>
  <si>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</si>
  <si>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</si>
  <si>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</si>
  <si>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</si>
  <si>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</si>
  <si>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</si>
  <si>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</si>
  <si>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</si>
  <si>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</si>
  <si>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</si>
  <si>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</si>
  <si>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</si>
  <si>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</si>
  <si>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</si>
  <si>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</si>
  <si>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</si>
  <si>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</si>
  <si>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</si>
  <si>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</si>
  <si>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</si>
  <si>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</si>
  <si>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</si>
  <si>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</si>
  <si>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</si>
  <si>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</si>
  <si>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</si>
  <si>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</si>
  <si>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</si>
  <si>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</si>
  <si>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</si>
  <si>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</si>
  <si>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</si>
  <si>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</si>
  <si>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</si>
  <si>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</si>
  <si>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</si>
  <si>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</si>
  <si>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</si>
  <si>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</si>
  <si>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</si>
  <si>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</si>
  <si>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</si>
  <si>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</si>
  <si>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</si>
  <si>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</si>
  <si>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</si>
  <si>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</si>
  <si>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</si>
  <si>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</si>
  <si>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</si>
  <si>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</si>
  <si>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</si>
  <si>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</si>
  <si>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</si>
  <si>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</si>
  <si>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</si>
  <si>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</si>
  <si>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</si>
  <si>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</si>
  <si>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</si>
  <si>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</si>
  <si>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</si>
  <si>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</si>
  <si>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</si>
  <si>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</si>
  <si>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</si>
  <si>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</si>
  <si>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</si>
  <si>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</si>
  <si>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</si>
  <si>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</si>
  <si>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</si>
  <si>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</si>
  <si>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</si>
  <si>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</si>
  <si>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</si>
  <si>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</si>
  <si>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</si>
  <si>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</si>
  <si>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</si>
  <si>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</si>
  <si>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</si>
  <si>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</si>
  <si>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</si>
  <si>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</si>
  <si>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</si>
  <si>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</si>
  <si>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</si>
  <si>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</si>
  <si>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</si>
  <si>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</si>
  <si>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</si>
  <si>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</si>
  <si>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</si>
  <si>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</si>
  <si>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</si>
  <si>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</si>
  <si>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</si>
  <si>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</si>
  <si>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</si>
  <si>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</si>
  <si>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</si>
  <si>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</si>
  <si>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</si>
  <si>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</si>
  <si>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</si>
  <si>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</si>
  <si>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</si>
  <si>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</si>
  <si>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</si>
  <si>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</si>
  <si>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</si>
  <si>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</si>
  <si>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</si>
  <si>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</si>
  <si>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</si>
  <si>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</si>
  <si>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</si>
  <si>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</si>
  <si>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</si>
  <si>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</si>
  <si>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</si>
  <si>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</si>
  <si>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</si>
  <si>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</si>
  <si>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</si>
  <si>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</si>
  <si>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</si>
  <si>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</si>
  <si>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</si>
  <si>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</si>
  <si>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</si>
  <si>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</si>
  <si>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</si>
  <si>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</si>
  <si>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</si>
  <si>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</si>
  <si>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</si>
  <si>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</si>
  <si>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</si>
  <si>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</si>
  <si>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</si>
  <si>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</si>
  <si>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</si>
  <si>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</si>
  <si>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</si>
  <si>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</si>
  <si>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</si>
  <si>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</si>
  <si>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</si>
  <si>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</si>
  <si>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</si>
  <si>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</si>
  <si>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</si>
  <si>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</si>
  <si>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</si>
  <si>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</si>
  <si>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</si>
  <si>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</si>
  <si>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</si>
  <si>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</si>
  <si>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</si>
  <si>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</si>
  <si>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</si>
  <si>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</si>
  <si>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</si>
  <si>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</si>
  <si>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</si>
  <si>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</si>
  <si>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</si>
  <si>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</si>
  <si>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</si>
  <si>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</si>
  <si>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</si>
  <si>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</si>
  <si>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</si>
  <si>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</si>
  <si>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</si>
  <si>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</si>
  <si>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</si>
  <si>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</si>
  <si>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</si>
  <si>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</si>
  <si>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</si>
  <si>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</si>
  <si>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</si>
  <si>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</si>
  <si>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</si>
  <si>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</si>
  <si>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</si>
  <si>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</si>
  <si>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</si>
  <si>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</si>
  <si>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</si>
  <si>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</si>
  <si>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</si>
  <si>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</si>
  <si>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</si>
  <si>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</si>
  <si>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</si>
  <si>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</si>
  <si>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</si>
  <si>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</si>
  <si>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</si>
  <si>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</si>
  <si>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</si>
  <si>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</si>
  <si>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</si>
  <si>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</si>
  <si>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</si>
  <si>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</si>
  <si>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</si>
  <si>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</si>
  <si>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</si>
  <si>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</si>
  <si>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</si>
  <si>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</si>
  <si>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</si>
  <si>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</si>
  <si>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</si>
  <si>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</si>
  <si>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</si>
  <si>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</si>
  <si>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</si>
  <si>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</si>
  <si>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</si>
  <si>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</si>
  <si>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</si>
  <si>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</si>
  <si>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</si>
  <si>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</si>
  <si>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</si>
  <si>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</si>
  <si>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</si>
  <si>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</si>
  <si>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</si>
  <si>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</si>
  <si>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</si>
  <si>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</si>
  <si>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</si>
  <si>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</si>
  <si>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</si>
  <si>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</si>
  <si>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</si>
  <si>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</si>
  <si>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</si>
  <si>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</si>
  <si>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</si>
  <si>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</si>
  <si>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</si>
  <si>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</si>
  <si>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</si>
  <si>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</si>
  <si>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</si>
  <si>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</si>
  <si>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</si>
  <si>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</si>
  <si>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</si>
  <si>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</si>
  <si>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</si>
  <si>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</si>
  <si>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</si>
  <si>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</si>
  <si>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</si>
  <si>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</si>
  <si>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</si>
  <si>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</si>
  <si>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</si>
  <si>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</si>
  <si>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</si>
  <si>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</si>
  <si>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</si>
  <si>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</si>
  <si>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</si>
  <si>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</si>
  <si>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</si>
  <si>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</si>
  <si>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</si>
  <si>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</si>
  <si>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</si>
  <si>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</si>
  <si>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</si>
  <si>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</si>
  <si>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</si>
  <si>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</si>
  <si>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</si>
  <si>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</si>
  <si>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</si>
  <si>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</si>
  <si>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</si>
  <si>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</si>
  <si>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</si>
  <si>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</si>
  <si>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</si>
  <si>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</si>
  <si>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</si>
  <si>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</si>
  <si>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</si>
  <si>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</si>
  <si>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</si>
  <si>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</si>
  <si>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</si>
  <si>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</si>
  <si>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</si>
  <si>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</si>
  <si>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</si>
  <si>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</si>
  <si>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</si>
  <si>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</si>
  <si>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</si>
  <si>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</si>
  <si>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</si>
  <si>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</si>
  <si>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</si>
  <si>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</si>
  <si>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</si>
  <si>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</si>
  <si>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</si>
  <si>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</si>
  <si>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</si>
  <si>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</si>
  <si>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</si>
  <si>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</si>
  <si>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</si>
  <si>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</si>
  <si>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</si>
  <si>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</si>
  <si>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</si>
  <si>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</si>
  <si>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</si>
  <si>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</si>
  <si>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</si>
  <si>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</si>
  <si>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</si>
  <si>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</si>
  <si>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</si>
  <si>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</si>
  <si>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</si>
  <si>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</si>
  <si>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</si>
  <si>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</si>
  <si>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</si>
  <si>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</si>
  <si>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</si>
  <si>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</si>
  <si>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</si>
  <si>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</si>
  <si>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</si>
  <si>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</si>
  <si>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</si>
  <si>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</si>
  <si>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</si>
  <si>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</si>
  <si>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</si>
  <si>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</si>
  <si>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</si>
  <si>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</si>
  <si>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</si>
  <si>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</si>
  <si>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</si>
  <si>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</si>
  <si>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</si>
  <si>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</si>
  <si>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</si>
  <si>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</si>
  <si>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</si>
  <si>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</si>
  <si>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</si>
  <si>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</si>
  <si>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</si>
  <si>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</si>
  <si>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</si>
  <si>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</si>
  <si>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</si>
  <si>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</si>
  <si>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</si>
  <si>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</si>
  <si>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</si>
  <si>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</si>
  <si>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</si>
  <si>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</si>
  <si>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</si>
  <si>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</si>
  <si>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</si>
  <si>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</si>
  <si>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</si>
  <si>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</si>
  <si>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</si>
  <si>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</si>
  <si>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</si>
  <si>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</si>
  <si>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</si>
  <si>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</si>
  <si>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</si>
  <si>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</si>
  <si>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</si>
  <si>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</si>
  <si>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</si>
  <si>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</si>
  <si>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</si>
  <si>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</si>
  <si>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</si>
  <si>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</si>
  <si>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</si>
  <si>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</si>
  <si>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</si>
  <si>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</si>
  <si>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</si>
  <si>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</si>
  <si>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</si>
  <si>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</si>
  <si>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</si>
  <si>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</si>
  <si>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</si>
  <si>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</si>
  <si>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</si>
  <si>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</si>
  <si>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</si>
  <si>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</si>
  <si>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</si>
  <si>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</si>
  <si>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</si>
  <si>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</si>
  <si>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</si>
  <si>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</si>
  <si>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</si>
  <si>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</si>
  <si>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</si>
  <si>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</si>
  <si>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</si>
  <si>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</si>
  <si>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</si>
  <si>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</si>
  <si>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</si>
  <si>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</si>
  <si>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</si>
  <si>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</si>
  <si>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</si>
  <si>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</si>
  <si>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</si>
  <si>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</si>
  <si>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</si>
  <si>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</si>
  <si>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</si>
  <si>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</si>
  <si>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</si>
  <si>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</si>
  <si>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</si>
  <si>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</si>
  <si>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</si>
  <si>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</si>
  <si>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</si>
  <si>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</si>
  <si>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</si>
  <si>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</si>
  <si>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</si>
  <si>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</si>
  <si>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</si>
  <si>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</si>
  <si>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</si>
  <si>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</si>
  <si>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</si>
  <si>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</si>
  <si>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</si>
  <si>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</si>
  <si>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</si>
  <si>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</si>
  <si>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</si>
  <si>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</si>
  <si>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</si>
  <si>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</si>
  <si>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</si>
  <si>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</si>
  <si>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</si>
  <si>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</si>
  <si>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</si>
  <si>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</si>
  <si>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</si>
  <si>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</si>
  <si>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</si>
  <si>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</si>
  <si>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</si>
  <si>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</si>
  <si>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</si>
  <si>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</si>
  <si>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</si>
  <si>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</si>
  <si>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</si>
  <si>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</si>
  <si>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</si>
  <si>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</si>
  <si>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</si>
  <si>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</si>
  <si>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</si>
  <si>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</si>
  <si>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</si>
  <si>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</si>
  <si>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</si>
  <si>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</si>
  <si>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</si>
  <si>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</si>
  <si>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</si>
  <si>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</si>
  <si>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</si>
  <si>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</si>
  <si>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</si>
  <si>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</si>
  <si>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</si>
  <si>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</si>
  <si>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</si>
  <si>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</si>
  <si>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</si>
  <si>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</si>
  <si>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</si>
  <si>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</si>
  <si>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</si>
  <si>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</si>
  <si>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</si>
  <si>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</si>
  <si>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</si>
  <si>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</si>
  <si>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</si>
  <si>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</si>
  <si>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</si>
  <si>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</si>
  <si>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</si>
  <si>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</si>
  <si>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</si>
  <si>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</si>
  <si>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</si>
  <si>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</si>
  <si>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</si>
  <si>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</si>
  <si>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</si>
  <si>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</si>
  <si>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</si>
  <si>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</si>
  <si>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</si>
  <si>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</si>
  <si>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</si>
  <si>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</si>
  <si>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</si>
  <si>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</si>
  <si>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</si>
  <si>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</si>
  <si>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</si>
  <si>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</si>
  <si>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</si>
  <si>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</si>
  <si>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</si>
  <si>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</si>
  <si>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</si>
  <si>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</si>
  <si>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</si>
  <si>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</si>
  <si>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</si>
  <si>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</si>
  <si>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</si>
  <si>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</si>
  <si>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</si>
  <si>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</si>
  <si>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</si>
  <si>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</si>
  <si>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</si>
  <si>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</si>
  <si>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</si>
  <si>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</si>
  <si>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</si>
  <si>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</si>
  <si>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</si>
  <si>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</si>
  <si>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</si>
  <si>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</si>
  <si>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</si>
  <si>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</si>
  <si>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</si>
  <si>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</si>
  <si>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</si>
  <si>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</si>
  <si>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</si>
  <si>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</si>
  <si>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</si>
  <si>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</si>
  <si>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</si>
  <si>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</si>
  <si>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</si>
  <si>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</si>
  <si>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</si>
  <si>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</si>
  <si>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</si>
  <si>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</si>
  <si>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</si>
  <si>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</si>
  <si>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</si>
  <si>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</si>
  <si>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</si>
  <si>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</si>
  <si>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</si>
  <si>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</si>
  <si>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</si>
  <si>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</si>
  <si>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</si>
  <si>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</si>
  <si>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</si>
  <si>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</si>
  <si>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</si>
  <si>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</si>
  <si>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</si>
  <si>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</si>
  <si>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</si>
  <si>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</si>
  <si>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</si>
  <si>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</si>
  <si>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</si>
  <si>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</si>
  <si>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</si>
  <si>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</si>
  <si>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</si>
  <si>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</si>
  <si>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</si>
  <si>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</si>
  <si>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</si>
  <si>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</si>
  <si>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</si>
  <si>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</si>
  <si>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</si>
  <si>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</si>
  <si>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</si>
  <si>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</si>
  <si>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</si>
  <si>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</si>
  <si>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</si>
  <si>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</si>
  <si>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</si>
  <si>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</si>
  <si>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</si>
  <si>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</si>
  <si>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</si>
  <si>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</si>
  <si>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</si>
  <si>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</si>
  <si>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</si>
  <si>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</si>
  <si>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</si>
  <si>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</si>
  <si>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</si>
  <si>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</si>
  <si>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</si>
  <si>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</si>
  <si>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</si>
  <si>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</si>
  <si>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</si>
  <si>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</si>
  <si>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</si>
  <si>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</si>
  <si>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</si>
  <si>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</si>
  <si>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</si>
  <si>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</si>
  <si>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</si>
  <si>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</si>
  <si>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</si>
  <si>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</si>
  <si>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</si>
  <si>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</si>
  <si>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</si>
  <si>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</si>
  <si>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</si>
  <si>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</si>
  <si>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</si>
  <si>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</si>
  <si>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</si>
  <si>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</si>
  <si>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</si>
  <si>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</si>
  <si>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</si>
  <si>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</si>
  <si>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</si>
  <si>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</si>
  <si>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</si>
  <si>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</si>
  <si>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</si>
  <si>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</si>
  <si>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</si>
  <si>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</si>
  <si>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</si>
  <si>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</si>
  <si>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</si>
  <si>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</si>
  <si>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</si>
  <si>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</si>
  <si>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</si>
  <si>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</si>
  <si>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</si>
  <si>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</si>
  <si>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</si>
  <si>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</si>
  <si>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</si>
  <si>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</si>
  <si>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</si>
  <si>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</si>
  <si>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</si>
  <si>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</si>
  <si>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</si>
  <si>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</si>
  <si>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</si>
  <si>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</si>
  <si>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</si>
  <si>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</si>
  <si>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</si>
  <si>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</si>
  <si>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</si>
  <si>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</si>
  <si>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</si>
  <si>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</si>
  <si>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</si>
  <si>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</si>
  <si>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</si>
  <si>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</si>
  <si>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</si>
  <si>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</si>
  <si>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</si>
  <si>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</si>
  <si>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</si>
  <si>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</si>
  <si>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</si>
  <si>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</si>
  <si>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</si>
  <si>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</si>
  <si>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</si>
  <si>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</si>
  <si>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</si>
  <si>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</si>
  <si>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</si>
  <si>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</si>
  <si>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</si>
  <si>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</si>
  <si>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</si>
  <si>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</si>
  <si>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</si>
  <si>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</si>
  <si>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</si>
  <si>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</si>
  <si>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</si>
  <si>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</si>
  <si>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</si>
  <si>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</si>
  <si>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</si>
  <si>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</si>
  <si>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</si>
  <si>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</si>
  <si>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</si>
  <si>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</si>
  <si>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</si>
  <si>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</si>
  <si>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</si>
  <si>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</si>
  <si>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</si>
  <si>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</si>
  <si>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</si>
  <si>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</si>
  <si>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</si>
  <si>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</si>
  <si>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</si>
  <si>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</si>
  <si>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</si>
  <si>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</si>
  <si>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</si>
  <si>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</si>
  <si>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</si>
  <si>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</si>
  <si>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</si>
  <si>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</si>
  <si>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</si>
  <si>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</si>
  <si>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</si>
  <si>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</si>
  <si>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</si>
  <si>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</si>
  <si>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</si>
  <si>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</si>
  <si>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</si>
  <si>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</si>
  <si>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</si>
  <si>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</si>
  <si>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</si>
  <si>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</si>
  <si>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</si>
  <si>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</si>
  <si>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</si>
  <si>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</si>
  <si>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</si>
  <si>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</si>
  <si>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</si>
  <si>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</si>
  <si>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</si>
  <si>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</si>
  <si>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</si>
  <si>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</si>
  <si>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</si>
  <si>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</si>
  <si>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</si>
  <si>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</si>
  <si>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</si>
  <si>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</si>
  <si>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</si>
  <si>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</si>
  <si>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</si>
  <si>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</si>
  <si>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</si>
  <si>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</si>
  <si>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</si>
  <si>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</si>
  <si>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</si>
  <si>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</si>
  <si>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</si>
  <si>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</si>
  <si>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</si>
  <si>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</si>
  <si>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</si>
  <si>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</si>
  <si>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</si>
  <si>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</si>
  <si>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</si>
  <si>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</si>
  <si>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</si>
  <si>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</si>
  <si>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</si>
  <si>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</si>
  <si>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</si>
  <si>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</si>
  <si>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</si>
  <si>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</si>
  <si>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</si>
  <si>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</si>
  <si>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</si>
  <si>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</si>
  <si>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</si>
  <si>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</si>
  <si>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</si>
  <si>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</si>
  <si>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</si>
  <si>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</si>
  <si>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</si>
  <si>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</si>
  <si>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</si>
  <si>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</si>
  <si>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</si>
  <si>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</si>
  <si>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</si>
  <si>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</si>
  <si>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</si>
  <si>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</si>
  <si>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</si>
  <si>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</si>
  <si>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</si>
  <si>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</si>
  <si>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</si>
  <si>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</si>
  <si>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</si>
  <si>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</si>
  <si>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</si>
  <si>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</si>
  <si>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</si>
  <si>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</si>
  <si>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</si>
  <si>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</si>
  <si>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</si>
  <si>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</si>
  <si>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</si>
  <si>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</si>
  <si>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</si>
  <si>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</si>
  <si>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</si>
  <si>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</si>
  <si>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</si>
  <si>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</si>
  <si>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</si>
  <si>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</si>
  <si>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</si>
  <si>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</si>
  <si>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</si>
  <si>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</si>
  <si>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</si>
  <si>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</si>
  <si>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</si>
  <si>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</si>
  <si>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</si>
  <si>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</si>
  <si>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</si>
  <si>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</si>
  <si>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</si>
  <si>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</si>
  <si>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</si>
  <si>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</si>
  <si>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</si>
  <si>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</si>
  <si>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</si>
  <si>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</si>
  <si>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</si>
  <si>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</si>
  <si>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</si>
  <si>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</si>
  <si>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</si>
  <si>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</si>
  <si>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</si>
  <si>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</si>
  <si>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</si>
  <si>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</si>
  <si>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</si>
  <si>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</si>
  <si>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</si>
  <si>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</si>
  <si>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</si>
  <si>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</si>
  <si>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</si>
  <si>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</si>
  <si>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</si>
  <si>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</si>
  <si>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</si>
  <si>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</si>
  <si>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</si>
  <si>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</si>
  <si>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</si>
  <si>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</si>
  <si>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</si>
  <si>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</si>
  <si>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</si>
  <si>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</si>
  <si>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</si>
  <si>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</si>
  <si>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</si>
  <si>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</si>
  <si>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</si>
  <si>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</si>
  <si>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</si>
  <si>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</si>
  <si>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</si>
  <si>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</si>
  <si>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</si>
  <si>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</si>
  <si>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</si>
  <si>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</si>
  <si>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</si>
  <si>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</si>
  <si>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</si>
  <si>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</si>
  <si>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</si>
  <si>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</si>
  <si>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</si>
  <si>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</si>
  <si>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</si>
  <si>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</si>
  <si>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</si>
  <si>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</si>
  <si>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</si>
  <si>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</si>
  <si>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</si>
  <si>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</si>
  <si>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</si>
  <si>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</si>
  <si>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</si>
  <si>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</si>
  <si>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</si>
  <si>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</si>
  <si>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</si>
  <si>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</si>
  <si>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</si>
  <si>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</si>
  <si>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</si>
  <si>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</si>
  <si>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</si>
  <si>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</si>
  <si>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</si>
  <si>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</si>
  <si>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</si>
  <si>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</si>
  <si>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</si>
  <si>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</si>
  <si>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</si>
  <si>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</si>
  <si>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</si>
  <si>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</si>
  <si>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</si>
  <si>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</si>
  <si>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</si>
  <si>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</si>
  <si>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</si>
  <si>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</si>
  <si>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</si>
  <si>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</si>
  <si>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</si>
  <si>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</si>
  <si>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</si>
  <si>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</si>
  <si>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</si>
  <si>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</si>
  <si>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</si>
  <si>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</si>
  <si>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</si>
  <si>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</si>
  <si>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</si>
  <si>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</si>
  <si>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</si>
  <si>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</si>
  <si>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</si>
  <si>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</si>
  <si>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</si>
  <si>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</si>
  <si>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</si>
  <si>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</si>
  <si>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</si>
  <si>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</si>
  <si>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</si>
  <si>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</si>
  <si>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</si>
  <si>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</si>
  <si>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</si>
  <si>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</si>
  <si>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</si>
  <si>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</si>
  <si>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</si>
  <si>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</si>
  <si>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</si>
  <si>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</si>
  <si>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</si>
  <si>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</si>
  <si>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</si>
  <si>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</si>
  <si>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</si>
  <si>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</si>
  <si>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</si>
  <si>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</si>
  <si>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</si>
  <si>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</si>
  <si>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</si>
  <si>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</si>
  <si>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</si>
  <si>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</si>
  <si>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</si>
  <si>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</si>
  <si>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</si>
  <si>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</si>
  <si>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</si>
  <si>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</si>
  <si>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</si>
  <si>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</si>
  <si>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</si>
  <si>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</si>
  <si>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</si>
  <si>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</si>
  <si>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</si>
  <si>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</si>
  <si>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</si>
  <si>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</si>
  <si>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</si>
  <si>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</si>
  <si>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</si>
  <si>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</si>
  <si>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</si>
  <si>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</si>
  <si>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</si>
  <si>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</si>
  <si>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</si>
  <si>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</si>
  <si>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</si>
  <si>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</si>
  <si>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</si>
  <si>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</si>
  <si>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</si>
  <si>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</si>
  <si>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</si>
  <si>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</si>
  <si>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</si>
  <si>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</si>
  <si>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</si>
  <si>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</si>
  <si>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</si>
  <si>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</si>
  <si>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</si>
  <si>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</si>
  <si>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</si>
  <si>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</si>
  <si>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</si>
  <si>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</si>
  <si>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</si>
  <si>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</si>
  <si>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</si>
  <si>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</si>
  <si>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</si>
  <si>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</si>
  <si>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</si>
  <si>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</si>
  <si>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</si>
  <si>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</si>
  <si>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</si>
  <si>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</si>
  <si>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</si>
  <si>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</si>
  <si>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</si>
  <si>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</si>
  <si>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</si>
  <si>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</si>
  <si>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</si>
  <si>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</si>
  <si>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</si>
  <si>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</si>
  <si>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</si>
  <si>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</si>
  <si>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</si>
  <si>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</si>
  <si>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</si>
  <si>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</si>
  <si>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</si>
  <si>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</si>
  <si>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</si>
  <si>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</si>
  <si>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</si>
  <si>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</si>
  <si>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</si>
  <si>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</si>
  <si>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</si>
  <si>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</si>
  <si>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</si>
  <si>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</si>
  <si>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</si>
  <si>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</si>
  <si>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</si>
  <si>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</si>
  <si>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</si>
  <si>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</si>
  <si>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</si>
  <si>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</si>
  <si>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</si>
  <si>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</si>
  <si>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</si>
  <si>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</si>
  <si>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</si>
  <si>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</si>
  <si>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</si>
  <si>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</si>
  <si>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</si>
  <si>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</si>
  <si>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</si>
  <si>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</si>
  <si>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</si>
  <si>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</si>
  <si>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</si>
  <si>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</si>
  <si>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</si>
  <si>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</si>
  <si>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</si>
  <si>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</si>
  <si>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</si>
  <si>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</si>
  <si>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</si>
  <si>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</si>
  <si>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</si>
  <si>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</si>
  <si>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</si>
  <si>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</si>
  <si>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</si>
  <si>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</si>
  <si>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</si>
  <si>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</si>
  <si>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</si>
  <si>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</si>
  <si>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</si>
  <si>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</si>
  <si>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</si>
  <si>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</si>
  <si>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</si>
  <si>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</si>
  <si>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</si>
  <si>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</si>
  <si>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</si>
  <si>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</si>
  <si>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</si>
  <si>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</si>
  <si>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</si>
  <si>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</si>
  <si>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</si>
  <si>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</si>
  <si>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</si>
  <si>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</si>
  <si>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</si>
  <si>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</si>
  <si>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</si>
  <si>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</si>
  <si>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</si>
  <si>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</si>
  <si>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</si>
  <si>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</si>
  <si>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</si>
  <si>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</si>
  <si>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</si>
  <si>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</si>
  <si>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</si>
  <si>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</si>
  <si>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</si>
  <si>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</si>
  <si>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</si>
  <si>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</si>
  <si>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</si>
  <si>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</si>
  <si>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</si>
  <si>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</si>
  <si>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</si>
  <si>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</si>
  <si>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</si>
  <si>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</si>
  <si>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</si>
  <si>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</si>
  <si>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</si>
  <si>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</si>
  <si>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</si>
  <si>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</si>
  <si>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</si>
  <si>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</si>
  <si>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</si>
  <si>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</si>
  <si>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</si>
  <si>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</si>
  <si>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</si>
  <si>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</si>
  <si>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</si>
  <si>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</si>
  <si>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</si>
  <si>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</si>
  <si>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</si>
  <si>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</si>
  <si>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</si>
  <si>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</si>
  <si>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</si>
  <si>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</si>
  <si>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</si>
  <si>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</si>
  <si>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</si>
  <si>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</si>
  <si>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</si>
  <si>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</si>
  <si>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</si>
  <si>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</si>
  <si>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</si>
  <si>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</si>
  <si>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</si>
  <si>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</si>
  <si>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</si>
  <si>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</si>
  <si>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</si>
  <si>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</si>
  <si>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</si>
  <si>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</si>
  <si>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</si>
  <si>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</si>
  <si>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</si>
  <si>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</si>
  <si>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</si>
  <si>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</si>
  <si>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</si>
  <si>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</si>
  <si>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</si>
  <si>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</si>
  <si>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</si>
  <si>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</si>
  <si>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</si>
  <si>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</si>
  <si>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</si>
  <si>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</si>
  <si>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</si>
  <si>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</si>
  <si>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</si>
  <si>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</si>
  <si>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</si>
  <si>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</si>
  <si>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</si>
  <si>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</si>
  <si>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</si>
  <si>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</si>
  <si>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</si>
  <si>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</si>
  <si>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</si>
  <si>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</si>
  <si>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</si>
  <si>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</si>
  <si>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</si>
  <si>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</si>
  <si>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</si>
  <si>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</si>
  <si>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</si>
  <si>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</si>
  <si>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</si>
  <si>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</si>
  <si>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</si>
  <si>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</si>
  <si>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</si>
  <si>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</si>
  <si>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</si>
  <si>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</si>
  <si>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</si>
  <si>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</si>
  <si>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</si>
  <si>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</si>
  <si>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</si>
  <si>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</si>
  <si>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</si>
  <si>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</si>
  <si>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</si>
  <si>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</si>
  <si>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</si>
  <si>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</si>
  <si>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</si>
  <si>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</si>
  <si>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</si>
  <si>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</si>
  <si>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</si>
  <si>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</si>
  <si>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</si>
  <si>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</si>
  <si>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</si>
  <si>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</si>
  <si>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</si>
  <si>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</si>
  <si>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</si>
  <si>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</si>
  <si>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</si>
  <si>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</si>
  <si>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</si>
  <si>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</si>
  <si>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</si>
  <si>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</si>
  <si>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</si>
  <si>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</si>
  <si>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</si>
  <si>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</si>
  <si>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</si>
  <si>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</si>
  <si>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</si>
  <si>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</si>
  <si>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</si>
  <si>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</si>
  <si>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</si>
  <si>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</si>
  <si>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</si>
  <si>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</si>
  <si>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</si>
  <si>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</si>
  <si>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Metallic Resources Inc.</t>
  </si>
  <si>
    <t>scrap</t>
  </si>
  <si>
    <t>srap</t>
  </si>
  <si>
    <t>yes</t>
  </si>
  <si>
    <t>Contact made with smelter to identify the mine name and location.  If the smelter is unable to provide this information, Metallic Resources will source from alternative approved smelter.</t>
  </si>
  <si>
    <t>not available - addressing this with smelter</t>
  </si>
  <si>
    <t>Collaborating with the smelter to encourage participation in the RMI program for compliancy.</t>
  </si>
  <si>
    <t>Qualitek International, Inc.</t>
  </si>
  <si>
    <t>315 Fairbank Street, Addison, Illinois 60101</t>
  </si>
  <si>
    <t>Dinesh Amin</t>
  </si>
  <si>
    <t>Dinesh@qualitek.com</t>
  </si>
  <si>
    <t>630-628-8083 ext 105</t>
  </si>
  <si>
    <t>www.qualitek.com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</si>
</sst>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qualitek.com/" TargetMode="External"/><Relationship Id="rId1" Type="http://schemas.openxmlformats.org/officeDocument/2006/relationships/hyperlink" Target="mailto:Dinesh@qualite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
  <cols>
    <col min="1" max="1" width="1" customWidth="1"/>
    <col min="2" max="2" width="10" customWidth="1"/>
    <col min="3" max="3" width="11.44140625" customWidth="1"/>
    <col min="4" max="4" width="17" style="147" customWidth="1"/>
    <col min="5" max="5" width="42.109375" customWidth="1"/>
    <col min="6" max="6" width="53.109375" customWidth="1"/>
    <col min="7" max="7" width="1" customWidth="1"/>
  </cols>
  <sheetData>
    <row r="1" spans="1:7" ht="13.7"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350000000000001" customHeight="1">
      <c r="A9" s="388"/>
      <c r="B9" s="390" t="s">
        <v>5</v>
      </c>
      <c r="C9" s="390"/>
      <c r="D9" s="390"/>
      <c r="E9" s="390"/>
      <c r="F9" s="390"/>
      <c r="G9" s="24"/>
    </row>
    <row r="10" spans="1:7" ht="27" customHeight="1">
      <c r="A10" s="388"/>
      <c r="B10" s="391" t="s">
        <v>6</v>
      </c>
      <c r="C10" s="391"/>
      <c r="D10" s="391"/>
      <c r="E10" s="391"/>
      <c r="F10" s="391"/>
      <c r="G10" s="24"/>
    </row>
    <row r="11" spans="1:7" ht="82.45" customHeight="1">
      <c r="A11" s="388"/>
      <c r="B11" s="392"/>
      <c r="C11" s="392"/>
      <c r="D11" s="392"/>
      <c r="E11" s="392"/>
      <c r="F11" s="392"/>
      <c r="G11" s="24"/>
    </row>
    <row r="12" spans="1:7">
      <c r="A12" s="388"/>
      <c r="B12" s="172" t="s">
        <v>7</v>
      </c>
      <c r="C12" s="173" t="s">
        <v>8</v>
      </c>
      <c r="D12" s="174" t="s">
        <v>9</v>
      </c>
      <c r="E12" s="173" t="s">
        <v>10</v>
      </c>
      <c r="F12" s="173" t="s">
        <v>11</v>
      </c>
      <c r="G12" s="24"/>
    </row>
    <row r="13" spans="1:7" ht="61.2">
      <c r="A13" s="388"/>
      <c r="B13" s="285">
        <v>1</v>
      </c>
      <c r="C13" s="223" t="s">
        <v>12</v>
      </c>
      <c r="D13" s="224">
        <v>44489</v>
      </c>
      <c r="E13" s="223" t="s">
        <v>12216</v>
      </c>
      <c r="F13" s="225" t="s">
        <v>12225</v>
      </c>
      <c r="G13" s="24"/>
    </row>
    <row r="14" spans="1:7" ht="61.2">
      <c r="A14" s="388"/>
      <c r="B14" s="222">
        <v>1.01</v>
      </c>
      <c r="C14" s="223" t="s">
        <v>12</v>
      </c>
      <c r="D14" s="224">
        <v>44523</v>
      </c>
      <c r="E14" s="223" t="s">
        <v>12217</v>
      </c>
      <c r="F14" s="225" t="s">
        <v>12225</v>
      </c>
      <c r="G14" s="24"/>
    </row>
    <row r="15" spans="1:7" ht="61.2">
      <c r="A15" s="388"/>
      <c r="B15" s="222">
        <v>1.02</v>
      </c>
      <c r="C15" s="223" t="s">
        <v>12</v>
      </c>
      <c r="D15" s="224">
        <v>44553</v>
      </c>
      <c r="E15" s="223" t="s">
        <v>12218</v>
      </c>
      <c r="F15" s="225" t="s">
        <v>12225</v>
      </c>
      <c r="G15" s="24"/>
    </row>
    <row r="16" spans="1:7" ht="97.95">
      <c r="A16" s="388"/>
      <c r="B16" s="222">
        <v>1.1000000000000001</v>
      </c>
      <c r="C16" s="223" t="s">
        <v>12</v>
      </c>
      <c r="D16" s="224">
        <v>44848</v>
      </c>
      <c r="E16" s="223" t="s">
        <v>12219</v>
      </c>
      <c r="F16" s="225" t="s">
        <v>12226</v>
      </c>
      <c r="G16" s="24"/>
    </row>
    <row r="17" spans="1:7" ht="61.2">
      <c r="A17" s="388"/>
      <c r="B17" s="222">
        <v>1.1100000000000001</v>
      </c>
      <c r="C17" s="223" t="s">
        <v>12</v>
      </c>
      <c r="D17" s="224">
        <v>44869</v>
      </c>
      <c r="E17" s="223" t="s">
        <v>12220</v>
      </c>
      <c r="F17" s="225" t="s">
        <v>12226</v>
      </c>
      <c r="G17" s="24"/>
    </row>
    <row r="18" spans="1:7" ht="61.2">
      <c r="A18" s="388"/>
      <c r="B18" s="222">
        <v>1.2</v>
      </c>
      <c r="C18" s="223" t="s">
        <v>12</v>
      </c>
      <c r="D18" s="224">
        <v>45058</v>
      </c>
      <c r="E18" s="223" t="s">
        <v>12269</v>
      </c>
      <c r="F18" s="225" t="s">
        <v>12227</v>
      </c>
      <c r="G18" s="24"/>
    </row>
    <row r="19" spans="1:7" ht="61.2">
      <c r="A19" s="388"/>
      <c r="B19" s="222">
        <v>1.3</v>
      </c>
      <c r="C19" s="223" t="s">
        <v>12</v>
      </c>
      <c r="D19" s="224">
        <v>45408</v>
      </c>
      <c r="E19" s="286" t="s">
        <v>20008</v>
      </c>
      <c r="F19" s="225" t="s">
        <v>12270</v>
      </c>
      <c r="G19" s="24"/>
    </row>
    <row r="20" spans="1:7" ht="61.2">
      <c r="A20" s="388"/>
      <c r="B20" s="291" t="s">
        <v>18642</v>
      </c>
      <c r="C20" s="223" t="s">
        <v>12</v>
      </c>
      <c r="D20" s="224">
        <v>45772</v>
      </c>
      <c r="E20" s="286" t="s">
        <v>19186</v>
      </c>
      <c r="F20" s="225" t="s">
        <v>19309</v>
      </c>
      <c r="G20" s="24"/>
    </row>
    <row r="21" spans="1:7" ht="85.7">
      <c r="A21" s="388"/>
      <c r="B21" s="291" t="s">
        <v>20112</v>
      </c>
      <c r="C21" s="223" t="s">
        <v>12</v>
      </c>
      <c r="D21" s="384">
        <v>45947</v>
      </c>
      <c r="E21" s="385" t="s">
        <v>20116</v>
      </c>
      <c r="F21" s="225" t="s">
        <v>20111</v>
      </c>
      <c r="G21" s="24"/>
    </row>
    <row r="22" spans="1:7" ht="13.7" thickBot="1">
      <c r="A22" s="389"/>
      <c r="B22" s="393" t="str">
        <f ca="1">OFFSET(L!$C$1,MATCH("General"&amp;"Cpy",L!$A:$A,0)-1,SL,,)</f>
        <v>© 2025 Responsible Minerals Initiative. All rights reserved.</v>
      </c>
      <c r="C22" s="393"/>
      <c r="D22" s="393"/>
      <c r="E22" s="393"/>
      <c r="F22" s="393"/>
      <c r="G22" s="25"/>
    </row>
    <row r="23" spans="1:7" ht="13.7"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7734375" defaultRowHeight="13.7"/>
  <cols>
    <col min="1" max="1" width="14.77734375" style="125" customWidth="1"/>
    <col min="2" max="2" width="14" style="125" customWidth="1"/>
    <col min="3" max="3" width="6" style="125" customWidth="1"/>
    <col min="4" max="4" width="51" style="125" customWidth="1"/>
    <col min="5" max="5" width="46" style="238" customWidth="1"/>
    <col min="6" max="6" width="61.77734375" style="239" customWidth="1"/>
    <col min="7" max="7" width="61.77734375" style="125" customWidth="1"/>
    <col min="8" max="8" width="65.77734375" style="142" customWidth="1"/>
    <col min="9" max="9" width="51.44140625" style="187" customWidth="1"/>
    <col min="10" max="16384" width="8.77734375" style="187"/>
  </cols>
  <sheetData>
    <row r="1" spans="1:9">
      <c r="B1" s="125" t="s">
        <v>351</v>
      </c>
      <c r="C1" s="125" t="s">
        <v>352</v>
      </c>
      <c r="D1" s="125" t="s">
        <v>17</v>
      </c>
      <c r="E1" s="238" t="s">
        <v>353</v>
      </c>
      <c r="F1" s="239" t="s">
        <v>354</v>
      </c>
      <c r="G1" s="125" t="s">
        <v>355</v>
      </c>
      <c r="H1" s="274" t="s">
        <v>356</v>
      </c>
      <c r="I1" s="187" t="s">
        <v>18472</v>
      </c>
    </row>
    <row r="2" spans="1:9" ht="27.4">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60000000000002"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6.65">
      <c r="A9" s="125" t="str">
        <f t="shared" ref="A9" si="1">B9&amp;C9</f>
        <v>InstructionsA9</v>
      </c>
      <c r="B9" s="125" t="s">
        <v>357</v>
      </c>
      <c r="C9" s="125" t="s">
        <v>385</v>
      </c>
      <c r="D9" s="125" t="s">
        <v>20155</v>
      </c>
      <c r="E9" s="238" t="s">
        <v>20156</v>
      </c>
      <c r="F9" s="239" t="s">
        <v>20154</v>
      </c>
      <c r="G9" s="125" t="s">
        <v>20157</v>
      </c>
      <c r="H9" s="274" t="s">
        <v>20158</v>
      </c>
      <c r="I9" s="99" t="s">
        <v>20159</v>
      </c>
    </row>
    <row r="10" spans="1:9" ht="41.05">
      <c r="A10" s="125" t="str">
        <f t="shared" si="0"/>
        <v>InstructionsA10</v>
      </c>
      <c r="B10" s="125" t="s">
        <v>357</v>
      </c>
      <c r="C10" s="125" t="s">
        <v>390</v>
      </c>
      <c r="D10" s="125" t="s">
        <v>19361</v>
      </c>
      <c r="E10" s="238" t="s">
        <v>386</v>
      </c>
      <c r="F10" s="239" t="s">
        <v>387</v>
      </c>
      <c r="G10" s="125" t="s">
        <v>388</v>
      </c>
      <c r="H10" s="274" t="s">
        <v>389</v>
      </c>
      <c r="I10" s="125" t="s">
        <v>18476</v>
      </c>
    </row>
    <row r="11" spans="1:9" ht="27.4">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05">
      <c r="A13" s="125" t="str">
        <f t="shared" si="0"/>
        <v>InstructionsA13</v>
      </c>
      <c r="B13" s="125" t="s">
        <v>357</v>
      </c>
      <c r="C13" s="125" t="s">
        <v>405</v>
      </c>
      <c r="D13" s="125" t="s">
        <v>19364</v>
      </c>
      <c r="E13" s="238" t="s">
        <v>401</v>
      </c>
      <c r="F13" s="239" t="s">
        <v>402</v>
      </c>
      <c r="G13" s="125" t="s">
        <v>403</v>
      </c>
      <c r="H13" s="274" t="s">
        <v>404</v>
      </c>
      <c r="I13" s="125" t="s">
        <v>18479</v>
      </c>
    </row>
    <row r="14" spans="1:9" ht="68.400000000000006">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1">
      <c r="A16" s="125" t="str">
        <f t="shared" si="0"/>
        <v>InstructionsA16</v>
      </c>
      <c r="B16" s="125" t="s">
        <v>357</v>
      </c>
      <c r="C16" s="125" t="s">
        <v>420</v>
      </c>
      <c r="D16" s="125" t="s">
        <v>19367</v>
      </c>
      <c r="E16" s="238" t="s">
        <v>416</v>
      </c>
      <c r="F16" s="239" t="s">
        <v>417</v>
      </c>
      <c r="G16" s="125" t="s">
        <v>418</v>
      </c>
      <c r="H16" s="274" t="s">
        <v>419</v>
      </c>
      <c r="I16" s="125" t="s">
        <v>18482</v>
      </c>
    </row>
    <row r="17" spans="1:9" ht="27.4">
      <c r="A17" s="125" t="str">
        <f t="shared" si="0"/>
        <v>InstructionsA17</v>
      </c>
      <c r="B17" s="125" t="s">
        <v>357</v>
      </c>
      <c r="C17" s="125" t="s">
        <v>425</v>
      </c>
      <c r="D17" s="125" t="s">
        <v>19368</v>
      </c>
      <c r="E17" s="219" t="s">
        <v>421</v>
      </c>
      <c r="F17" s="241" t="s">
        <v>422</v>
      </c>
      <c r="G17" s="125" t="s">
        <v>423</v>
      </c>
      <c r="H17" s="274" t="s">
        <v>424</v>
      </c>
      <c r="I17" s="125" t="s">
        <v>18483</v>
      </c>
    </row>
    <row r="18" spans="1:9" ht="68.400000000000006">
      <c r="A18" s="125" t="str">
        <f t="shared" si="0"/>
        <v>InstructionsA18</v>
      </c>
      <c r="B18" s="125" t="s">
        <v>357</v>
      </c>
      <c r="C18" s="125" t="s">
        <v>430</v>
      </c>
      <c r="D18" s="125" t="s">
        <v>19369</v>
      </c>
      <c r="E18" s="238" t="s">
        <v>426</v>
      </c>
      <c r="F18" s="239" t="s">
        <v>427</v>
      </c>
      <c r="G18" s="125" t="s">
        <v>428</v>
      </c>
      <c r="H18" s="274" t="s">
        <v>429</v>
      </c>
      <c r="I18" s="125" t="s">
        <v>18484</v>
      </c>
    </row>
    <row r="19" spans="1:9" ht="28.8">
      <c r="A19" s="125" t="str">
        <f>B19&amp;C19</f>
        <v>InstructionsA19</v>
      </c>
      <c r="B19" s="125" t="s">
        <v>357</v>
      </c>
      <c r="C19" s="125" t="s">
        <v>435</v>
      </c>
      <c r="D19" s="125" t="s">
        <v>19370</v>
      </c>
      <c r="E19" s="125" t="s">
        <v>431</v>
      </c>
      <c r="F19" s="241" t="s">
        <v>432</v>
      </c>
      <c r="G19" s="125" t="s">
        <v>433</v>
      </c>
      <c r="H19" s="274" t="s">
        <v>434</v>
      </c>
      <c r="I19" s="125" t="s">
        <v>18485</v>
      </c>
    </row>
    <row r="20" spans="1:9" ht="41.05">
      <c r="A20" s="125" t="str">
        <f t="shared" si="0"/>
        <v>InstructionsA20</v>
      </c>
      <c r="B20" s="125" t="s">
        <v>357</v>
      </c>
      <c r="C20" s="125" t="s">
        <v>440</v>
      </c>
      <c r="D20" s="125" t="s">
        <v>19371</v>
      </c>
      <c r="E20" s="238" t="s">
        <v>436</v>
      </c>
      <c r="F20" s="239" t="s">
        <v>437</v>
      </c>
      <c r="G20" s="125" t="s">
        <v>438</v>
      </c>
      <c r="H20" s="277" t="s">
        <v>439</v>
      </c>
      <c r="I20" s="125" t="s">
        <v>18486</v>
      </c>
    </row>
    <row r="21" spans="1:9" ht="41.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1">
      <c r="A23" s="125" t="str">
        <f t="shared" si="0"/>
        <v>InstructionsA24</v>
      </c>
      <c r="B23" s="125" t="s">
        <v>357</v>
      </c>
      <c r="C23" s="125" t="s">
        <v>446</v>
      </c>
      <c r="D23" s="125" t="s">
        <v>19407</v>
      </c>
      <c r="E23" s="238" t="s">
        <v>19515</v>
      </c>
      <c r="F23" s="239" t="s">
        <v>19516</v>
      </c>
      <c r="G23" s="240" t="s">
        <v>19517</v>
      </c>
      <c r="H23" s="277" t="s">
        <v>19518</v>
      </c>
      <c r="I23" s="125" t="s">
        <v>19519</v>
      </c>
    </row>
    <row r="24" spans="1:9" ht="30.25">
      <c r="A24" s="125" t="str">
        <f>B24&amp;C24</f>
        <v>InstructionsA25</v>
      </c>
      <c r="B24" s="125" t="s">
        <v>357</v>
      </c>
      <c r="C24" s="125" t="s">
        <v>452</v>
      </c>
      <c r="D24" s="125" t="s">
        <v>447</v>
      </c>
      <c r="E24" s="238" t="s">
        <v>448</v>
      </c>
      <c r="F24" s="239" t="s">
        <v>449</v>
      </c>
      <c r="G24" s="125" t="s">
        <v>450</v>
      </c>
      <c r="H24" s="277" t="s">
        <v>451</v>
      </c>
      <c r="I24" s="125" t="s">
        <v>18488</v>
      </c>
    </row>
    <row r="25" spans="1:9" ht="82.1">
      <c r="A25" s="125" t="str">
        <f t="shared" si="0"/>
        <v>InstructionsA26</v>
      </c>
      <c r="B25" s="125" t="s">
        <v>357</v>
      </c>
      <c r="C25" s="125" t="s">
        <v>453</v>
      </c>
      <c r="D25" s="125" t="s">
        <v>19290</v>
      </c>
      <c r="E25" s="238" t="s">
        <v>19520</v>
      </c>
      <c r="F25" s="269" t="s">
        <v>19524</v>
      </c>
      <c r="G25" s="125" t="s">
        <v>19521</v>
      </c>
      <c r="H25" s="274" t="s">
        <v>19522</v>
      </c>
      <c r="I25" s="125" t="s">
        <v>19523</v>
      </c>
    </row>
    <row r="26" spans="1:9" ht="232.6">
      <c r="A26" s="125" t="str">
        <f t="shared" si="0"/>
        <v>InstructionsA27</v>
      </c>
      <c r="B26" s="125" t="s">
        <v>357</v>
      </c>
      <c r="C26" s="125" t="s">
        <v>454</v>
      </c>
      <c r="D26" s="125" t="s">
        <v>19525</v>
      </c>
      <c r="E26" s="242" t="s">
        <v>19526</v>
      </c>
      <c r="F26" s="269" t="s">
        <v>19902</v>
      </c>
      <c r="G26" s="125" t="s">
        <v>19538</v>
      </c>
      <c r="H26" s="274" t="s">
        <v>19527</v>
      </c>
      <c r="I26" s="125" t="s">
        <v>19528</v>
      </c>
    </row>
    <row r="27" spans="1:9" ht="41.05">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7.95"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18.9">
      <c r="A30" s="125" t="str">
        <f t="shared" si="2"/>
        <v>InstructionsA31</v>
      </c>
      <c r="B30" s="125" t="s">
        <v>357</v>
      </c>
      <c r="C30" s="125" t="s">
        <v>463</v>
      </c>
      <c r="D30" s="125" t="s">
        <v>19358</v>
      </c>
      <c r="E30" s="378" t="s">
        <v>19906</v>
      </c>
      <c r="F30" s="239" t="s">
        <v>19905</v>
      </c>
      <c r="G30" s="125" t="s">
        <v>19907</v>
      </c>
      <c r="H30" s="274" t="s">
        <v>19908</v>
      </c>
      <c r="I30" s="125" t="s">
        <v>19909</v>
      </c>
    </row>
    <row r="31" spans="1:9" ht="232.6">
      <c r="A31" s="125" t="str">
        <f t="shared" si="2"/>
        <v>InstructionsA32</v>
      </c>
      <c r="B31" s="125" t="s">
        <v>357</v>
      </c>
      <c r="C31" s="125" t="s">
        <v>464</v>
      </c>
      <c r="D31" s="125" t="s">
        <v>19359</v>
      </c>
      <c r="E31" s="125" t="s">
        <v>19911</v>
      </c>
      <c r="F31" s="243" t="s">
        <v>19910</v>
      </c>
      <c r="G31" s="125" t="s">
        <v>19912</v>
      </c>
      <c r="H31" s="274" t="s">
        <v>19913</v>
      </c>
      <c r="I31" s="125" t="s">
        <v>19914</v>
      </c>
    </row>
    <row r="32" spans="1:9" ht="136.80000000000001">
      <c r="A32" s="125" t="str">
        <f t="shared" si="2"/>
        <v>InstructionsA33</v>
      </c>
      <c r="B32" s="125" t="s">
        <v>357</v>
      </c>
      <c r="C32" s="125" t="s">
        <v>465</v>
      </c>
      <c r="D32" s="125" t="s">
        <v>19294</v>
      </c>
      <c r="E32" s="378" t="s">
        <v>19539</v>
      </c>
      <c r="F32" s="243" t="s">
        <v>19915</v>
      </c>
      <c r="G32" s="125" t="s">
        <v>19540</v>
      </c>
      <c r="H32" s="274" t="s">
        <v>19541</v>
      </c>
      <c r="I32" s="125" t="s">
        <v>19542</v>
      </c>
    </row>
    <row r="33" spans="1:9" ht="136.80000000000001">
      <c r="A33" s="125" t="str">
        <f t="shared" si="2"/>
        <v>InstructionsA34</v>
      </c>
      <c r="B33" s="125" t="s">
        <v>357</v>
      </c>
      <c r="C33" s="125" t="s">
        <v>19374</v>
      </c>
      <c r="D33" s="244" t="s">
        <v>19295</v>
      </c>
      <c r="E33" s="242" t="s">
        <v>19543</v>
      </c>
      <c r="F33" s="243" t="s">
        <v>19916</v>
      </c>
      <c r="G33" s="125" t="s">
        <v>19544</v>
      </c>
      <c r="H33" s="274" t="s">
        <v>19545</v>
      </c>
      <c r="I33" s="125" t="s">
        <v>19546</v>
      </c>
    </row>
    <row r="34" spans="1:9" ht="77.95"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59.95">
      <c r="A35" s="125" t="str">
        <f t="shared" si="0"/>
        <v>InstructionsA37</v>
      </c>
      <c r="B35" s="125" t="s">
        <v>357</v>
      </c>
      <c r="C35" s="125" t="s">
        <v>467</v>
      </c>
      <c r="D35" s="125" t="s">
        <v>19293</v>
      </c>
      <c r="E35" s="238" t="s">
        <v>19551</v>
      </c>
      <c r="F35" s="239" t="s">
        <v>19918</v>
      </c>
      <c r="G35" s="246" t="s">
        <v>19552</v>
      </c>
      <c r="H35" s="274" t="s">
        <v>19553</v>
      </c>
      <c r="I35" s="125" t="s">
        <v>19554</v>
      </c>
    </row>
    <row r="36" spans="1:9" ht="54.75">
      <c r="A36" s="125" t="str">
        <f t="shared" si="0"/>
        <v>InstructionsA38</v>
      </c>
      <c r="B36" s="125" t="s">
        <v>357</v>
      </c>
      <c r="C36" s="125" t="s">
        <v>472</v>
      </c>
      <c r="D36" s="125" t="s">
        <v>19296</v>
      </c>
      <c r="E36" s="242" t="s">
        <v>468</v>
      </c>
      <c r="F36" s="269" t="s">
        <v>469</v>
      </c>
      <c r="G36" s="125" t="s">
        <v>470</v>
      </c>
      <c r="H36" s="274" t="s">
        <v>471</v>
      </c>
      <c r="I36" s="125" t="s">
        <v>18490</v>
      </c>
    </row>
    <row r="37" spans="1:9" ht="82.1">
      <c r="A37" s="125" t="str">
        <f t="shared" si="0"/>
        <v>InstructionsA39</v>
      </c>
      <c r="B37" s="125" t="s">
        <v>357</v>
      </c>
      <c r="C37" s="125" t="s">
        <v>473</v>
      </c>
      <c r="D37" s="125" t="s">
        <v>19297</v>
      </c>
      <c r="E37" s="242" t="s">
        <v>19556</v>
      </c>
      <c r="F37" s="269" t="s">
        <v>19557</v>
      </c>
      <c r="G37" s="125" t="s">
        <v>19559</v>
      </c>
      <c r="H37" s="274" t="s">
        <v>19561</v>
      </c>
      <c r="I37" s="125" t="s">
        <v>19563</v>
      </c>
    </row>
    <row r="38" spans="1:9" ht="109.45">
      <c r="A38" s="125" t="str">
        <f t="shared" si="0"/>
        <v>InstructionsA40</v>
      </c>
      <c r="B38" s="125" t="s">
        <v>357</v>
      </c>
      <c r="C38" s="125" t="s">
        <v>474</v>
      </c>
      <c r="D38" s="125" t="s">
        <v>19298</v>
      </c>
      <c r="E38" s="378" t="s">
        <v>19555</v>
      </c>
      <c r="F38" s="270" t="s">
        <v>19919</v>
      </c>
      <c r="G38" s="125" t="s">
        <v>19558</v>
      </c>
      <c r="H38" s="274" t="s">
        <v>19560</v>
      </c>
      <c r="I38" s="125" t="s">
        <v>19562</v>
      </c>
    </row>
    <row r="39" spans="1:9" ht="177.85">
      <c r="A39" s="125" t="str">
        <f t="shared" si="0"/>
        <v>InstructionsA41</v>
      </c>
      <c r="B39" s="125" t="s">
        <v>357</v>
      </c>
      <c r="C39" s="125" t="s">
        <v>480</v>
      </c>
      <c r="D39" s="125" t="s">
        <v>475</v>
      </c>
      <c r="E39" s="245" t="s">
        <v>476</v>
      </c>
      <c r="F39" s="271" t="s">
        <v>477</v>
      </c>
      <c r="G39" s="244" t="s">
        <v>478</v>
      </c>
      <c r="H39" s="274" t="s">
        <v>479</v>
      </c>
      <c r="I39" s="125" t="s">
        <v>18491</v>
      </c>
    </row>
    <row r="40" spans="1:9" ht="218.9">
      <c r="A40" s="125" t="str">
        <f>B40&amp;C40</f>
        <v>InstructionsA42</v>
      </c>
      <c r="B40" s="125" t="s">
        <v>357</v>
      </c>
      <c r="C40" s="125" t="s">
        <v>486</v>
      </c>
      <c r="D40" s="125" t="s">
        <v>481</v>
      </c>
      <c r="E40" s="245" t="s">
        <v>482</v>
      </c>
      <c r="F40" s="271" t="s">
        <v>483</v>
      </c>
      <c r="G40" s="247" t="s">
        <v>484</v>
      </c>
      <c r="H40" s="278" t="s">
        <v>485</v>
      </c>
      <c r="I40" s="125" t="s">
        <v>18492</v>
      </c>
    </row>
    <row r="41" spans="1:9" ht="191.55">
      <c r="A41" s="125" t="str">
        <f>B41&amp;C41</f>
        <v>InstructionsA43</v>
      </c>
      <c r="B41" s="125" t="s">
        <v>357</v>
      </c>
      <c r="C41" s="125" t="s">
        <v>492</v>
      </c>
      <c r="D41" s="125" t="s">
        <v>487</v>
      </c>
      <c r="E41" s="238" t="s">
        <v>488</v>
      </c>
      <c r="F41" s="269" t="s">
        <v>489</v>
      </c>
      <c r="G41" s="125" t="s">
        <v>490</v>
      </c>
      <c r="H41" s="274" t="s">
        <v>491</v>
      </c>
      <c r="I41" s="125" t="s">
        <v>18493</v>
      </c>
    </row>
    <row r="42" spans="1:9" ht="82.1">
      <c r="A42" s="125" t="str">
        <f t="shared" si="0"/>
        <v>InstructionsA44</v>
      </c>
      <c r="B42" s="125" t="s">
        <v>357</v>
      </c>
      <c r="C42" s="125" t="s">
        <v>19375</v>
      </c>
      <c r="D42" s="125" t="s">
        <v>493</v>
      </c>
      <c r="E42" s="238" t="s">
        <v>494</v>
      </c>
      <c r="F42" s="269" t="s">
        <v>19565</v>
      </c>
      <c r="G42" s="125" t="s">
        <v>495</v>
      </c>
      <c r="H42" s="274" t="s">
        <v>496</v>
      </c>
      <c r="I42" s="125" t="s">
        <v>18494</v>
      </c>
    </row>
    <row r="43" spans="1:9" ht="68.400000000000006">
      <c r="A43" s="125" t="str">
        <f t="shared" si="0"/>
        <v>InstructionsA46</v>
      </c>
      <c r="B43" s="125" t="s">
        <v>357</v>
      </c>
      <c r="C43" s="125" t="s">
        <v>502</v>
      </c>
      <c r="D43" s="125" t="s">
        <v>497</v>
      </c>
      <c r="E43" s="238" t="s">
        <v>498</v>
      </c>
      <c r="F43" s="239" t="s">
        <v>499</v>
      </c>
      <c r="G43" s="125" t="s">
        <v>500</v>
      </c>
      <c r="H43" s="274" t="s">
        <v>501</v>
      </c>
      <c r="I43" s="125" t="s">
        <v>18495</v>
      </c>
    </row>
    <row r="44" spans="1:9" ht="95.8">
      <c r="A44" s="125" t="str">
        <f t="shared" si="0"/>
        <v>InstructionsA47</v>
      </c>
      <c r="B44" s="125" t="s">
        <v>357</v>
      </c>
      <c r="C44" s="125" t="s">
        <v>19376</v>
      </c>
      <c r="D44" s="125" t="s">
        <v>19299</v>
      </c>
      <c r="E44" s="242" t="s">
        <v>503</v>
      </c>
      <c r="F44" s="269" t="s">
        <v>504</v>
      </c>
      <c r="G44" s="246" t="s">
        <v>505</v>
      </c>
      <c r="H44" s="274" t="s">
        <v>506</v>
      </c>
      <c r="I44" s="125" t="s">
        <v>18496</v>
      </c>
    </row>
    <row r="45" spans="1:9" ht="68.400000000000006">
      <c r="A45" s="125" t="str">
        <f t="shared" si="0"/>
        <v>InstructionsA48</v>
      </c>
      <c r="B45" s="232" t="s">
        <v>357</v>
      </c>
      <c r="C45" s="125" t="s">
        <v>507</v>
      </c>
      <c r="D45" s="232" t="s">
        <v>508</v>
      </c>
      <c r="E45" s="238" t="s">
        <v>509</v>
      </c>
      <c r="F45" s="239" t="s">
        <v>510</v>
      </c>
      <c r="G45" s="248" t="s">
        <v>511</v>
      </c>
      <c r="H45" s="274" t="s">
        <v>512</v>
      </c>
      <c r="I45" s="125" t="s">
        <v>18497</v>
      </c>
    </row>
    <row r="46" spans="1:9" ht="68.400000000000006">
      <c r="A46" s="125" t="str">
        <f>B46&amp;C46</f>
        <v>InstructionsA49</v>
      </c>
      <c r="B46" s="125" t="s">
        <v>357</v>
      </c>
      <c r="C46" s="125" t="s">
        <v>513</v>
      </c>
      <c r="D46" s="125" t="s">
        <v>19422</v>
      </c>
      <c r="E46" s="125" t="s">
        <v>19564</v>
      </c>
      <c r="F46" s="239" t="s">
        <v>19920</v>
      </c>
      <c r="G46" s="125" t="s">
        <v>19566</v>
      </c>
      <c r="H46" s="277" t="s">
        <v>19567</v>
      </c>
      <c r="I46" s="125" t="s">
        <v>19568</v>
      </c>
    </row>
    <row r="47" spans="1:9" ht="136.80000000000001">
      <c r="A47" s="125" t="str">
        <f t="shared" si="0"/>
        <v>InstructionsA50</v>
      </c>
      <c r="B47" s="125" t="s">
        <v>357</v>
      </c>
      <c r="C47" s="125" t="s">
        <v>514</v>
      </c>
      <c r="D47" s="125" t="s">
        <v>515</v>
      </c>
      <c r="E47" s="272" t="s">
        <v>516</v>
      </c>
      <c r="F47" s="269" t="s">
        <v>517</v>
      </c>
      <c r="G47" s="125" t="s">
        <v>518</v>
      </c>
      <c r="H47" s="274" t="s">
        <v>519</v>
      </c>
      <c r="I47" s="125" t="s">
        <v>18498</v>
      </c>
    </row>
    <row r="48" spans="1:9" ht="68.400000000000006">
      <c r="A48" s="125" t="str">
        <f t="shared" si="0"/>
        <v>InstructionsA51</v>
      </c>
      <c r="B48" s="125" t="s">
        <v>357</v>
      </c>
      <c r="C48" s="125" t="s">
        <v>520</v>
      </c>
      <c r="D48" s="125" t="s">
        <v>19421</v>
      </c>
      <c r="E48" s="238" t="s">
        <v>521</v>
      </c>
      <c r="F48" s="239" t="s">
        <v>522</v>
      </c>
      <c r="G48" s="125" t="s">
        <v>523</v>
      </c>
      <c r="H48" s="274" t="s">
        <v>524</v>
      </c>
      <c r="I48" s="125" t="s">
        <v>18499</v>
      </c>
    </row>
    <row r="49" spans="1:9" ht="82.1">
      <c r="A49" s="125" t="str">
        <f t="shared" si="0"/>
        <v>InstructionsA52</v>
      </c>
      <c r="B49" s="125" t="s">
        <v>357</v>
      </c>
      <c r="C49" s="125" t="s">
        <v>525</v>
      </c>
      <c r="D49" s="125" t="s">
        <v>526</v>
      </c>
      <c r="E49" s="238" t="s">
        <v>527</v>
      </c>
      <c r="F49" s="239" t="s">
        <v>528</v>
      </c>
      <c r="G49" s="249" t="s">
        <v>529</v>
      </c>
      <c r="H49" s="274" t="s">
        <v>530</v>
      </c>
      <c r="I49" s="125" t="s">
        <v>18500</v>
      </c>
    </row>
    <row r="50" spans="1:9" ht="109.45">
      <c r="A50" s="125" t="str">
        <f>B50&amp;C50</f>
        <v>InstructionsA53</v>
      </c>
      <c r="B50" s="125" t="s">
        <v>357</v>
      </c>
      <c r="C50" s="125" t="s">
        <v>531</v>
      </c>
      <c r="D50" s="125" t="s">
        <v>532</v>
      </c>
      <c r="E50" s="238" t="s">
        <v>533</v>
      </c>
      <c r="F50" s="239" t="s">
        <v>534</v>
      </c>
      <c r="G50" s="249" t="s">
        <v>535</v>
      </c>
      <c r="H50" s="277" t="s">
        <v>536</v>
      </c>
      <c r="I50" s="125" t="s">
        <v>18501</v>
      </c>
    </row>
    <row r="51" spans="1:9" ht="68.400000000000006">
      <c r="A51" s="125" t="str">
        <f>B51&amp;C51</f>
        <v>InstructionsA54</v>
      </c>
      <c r="B51" s="125" t="s">
        <v>357</v>
      </c>
      <c r="C51" s="125" t="s">
        <v>537</v>
      </c>
      <c r="D51" s="125" t="s">
        <v>538</v>
      </c>
      <c r="E51" s="238" t="s">
        <v>539</v>
      </c>
      <c r="F51" s="239" t="s">
        <v>540</v>
      </c>
      <c r="G51" s="249" t="s">
        <v>541</v>
      </c>
      <c r="H51" s="274" t="s">
        <v>542</v>
      </c>
      <c r="I51" s="125" t="s">
        <v>18502</v>
      </c>
    </row>
    <row r="52" spans="1:9" ht="41.05">
      <c r="A52" s="125" t="str">
        <f t="shared" si="0"/>
        <v>InstructionsA55</v>
      </c>
      <c r="B52" s="125" t="s">
        <v>357</v>
      </c>
      <c r="C52" s="125" t="s">
        <v>543</v>
      </c>
      <c r="D52" s="125" t="s">
        <v>544</v>
      </c>
      <c r="E52" s="238" t="s">
        <v>545</v>
      </c>
      <c r="F52" s="239" t="s">
        <v>546</v>
      </c>
      <c r="G52" s="249" t="s">
        <v>547</v>
      </c>
      <c r="H52" s="274" t="s">
        <v>548</v>
      </c>
      <c r="I52" s="125" t="s">
        <v>18503</v>
      </c>
    </row>
    <row r="53" spans="1:9" ht="41.05">
      <c r="A53" s="125" t="str">
        <f t="shared" si="0"/>
        <v>InstructionsA56</v>
      </c>
      <c r="B53" s="125" t="s">
        <v>357</v>
      </c>
      <c r="C53" s="125" t="s">
        <v>549</v>
      </c>
      <c r="D53" s="125" t="s">
        <v>550</v>
      </c>
      <c r="E53" s="238" t="s">
        <v>551</v>
      </c>
      <c r="F53" s="239" t="s">
        <v>552</v>
      </c>
      <c r="G53" s="125" t="s">
        <v>553</v>
      </c>
      <c r="H53" s="274" t="s">
        <v>554</v>
      </c>
      <c r="I53" s="125" t="s">
        <v>18504</v>
      </c>
    </row>
    <row r="54" spans="1:9" ht="54.75">
      <c r="A54" s="125" t="str">
        <f t="shared" si="0"/>
        <v>InstructionsA57</v>
      </c>
      <c r="B54" s="125" t="s">
        <v>357</v>
      </c>
      <c r="C54" s="125" t="s">
        <v>555</v>
      </c>
      <c r="D54" s="125" t="s">
        <v>556</v>
      </c>
      <c r="E54" s="238" t="s">
        <v>557</v>
      </c>
      <c r="F54" s="239" t="s">
        <v>558</v>
      </c>
      <c r="G54" s="250" t="s">
        <v>559</v>
      </c>
      <c r="H54" s="274" t="s">
        <v>560</v>
      </c>
      <c r="I54" s="125" t="s">
        <v>18505</v>
      </c>
    </row>
    <row r="55" spans="1:9" ht="301">
      <c r="A55" s="125" t="str">
        <f t="shared" si="0"/>
        <v>InstructionsA58</v>
      </c>
      <c r="B55" s="125" t="s">
        <v>357</v>
      </c>
      <c r="C55" s="125" t="s">
        <v>561</v>
      </c>
      <c r="D55" s="125" t="s">
        <v>562</v>
      </c>
      <c r="E55" s="238" t="s">
        <v>563</v>
      </c>
      <c r="F55" s="239" t="s">
        <v>564</v>
      </c>
      <c r="G55" s="249" t="s">
        <v>565</v>
      </c>
      <c r="H55" s="274" t="s">
        <v>566</v>
      </c>
      <c r="I55" s="125" t="s">
        <v>18512</v>
      </c>
    </row>
    <row r="56" spans="1:9" ht="82.1">
      <c r="A56" s="125" t="str">
        <f t="shared" si="0"/>
        <v>InstructionsA59</v>
      </c>
      <c r="B56" s="125" t="s">
        <v>357</v>
      </c>
      <c r="C56" s="125" t="s">
        <v>567</v>
      </c>
      <c r="D56" s="125" t="s">
        <v>568</v>
      </c>
      <c r="E56" s="238" t="s">
        <v>569</v>
      </c>
      <c r="F56" s="239" t="s">
        <v>570</v>
      </c>
      <c r="G56" s="125" t="s">
        <v>571</v>
      </c>
      <c r="H56" s="274" t="s">
        <v>572</v>
      </c>
      <c r="I56" s="125" t="s">
        <v>18506</v>
      </c>
    </row>
    <row r="57" spans="1:9" ht="164.2">
      <c r="A57" s="125" t="str">
        <f t="shared" si="0"/>
        <v>InstructionsA60</v>
      </c>
      <c r="B57" s="125" t="s">
        <v>357</v>
      </c>
      <c r="C57" s="125" t="s">
        <v>573</v>
      </c>
      <c r="D57" s="125" t="s">
        <v>574</v>
      </c>
      <c r="E57" s="238" t="s">
        <v>575</v>
      </c>
      <c r="F57" s="239" t="s">
        <v>576</v>
      </c>
      <c r="G57" s="249" t="s">
        <v>577</v>
      </c>
      <c r="H57" s="274" t="s">
        <v>578</v>
      </c>
      <c r="I57" s="125" t="s">
        <v>18507</v>
      </c>
    </row>
    <row r="58" spans="1:9" ht="177.85">
      <c r="A58" s="125" t="str">
        <f t="shared" si="0"/>
        <v>InstructionsA61</v>
      </c>
      <c r="B58" s="125" t="s">
        <v>357</v>
      </c>
      <c r="C58" s="125" t="s">
        <v>579</v>
      </c>
      <c r="D58" s="125" t="s">
        <v>580</v>
      </c>
      <c r="E58" s="238" t="s">
        <v>581</v>
      </c>
      <c r="F58" s="239" t="s">
        <v>582</v>
      </c>
      <c r="G58" s="249" t="s">
        <v>583</v>
      </c>
      <c r="H58" s="274" t="s">
        <v>584</v>
      </c>
      <c r="I58" s="125" t="s">
        <v>18508</v>
      </c>
    </row>
    <row r="59" spans="1:9" ht="121">
      <c r="A59" s="125" t="str">
        <f>B59&amp;C59</f>
        <v>InstructionsA62</v>
      </c>
      <c r="B59" s="125" t="s">
        <v>357</v>
      </c>
      <c r="C59" s="125" t="s">
        <v>585</v>
      </c>
      <c r="D59" s="125" t="s">
        <v>586</v>
      </c>
      <c r="E59" s="272" t="s">
        <v>587</v>
      </c>
      <c r="F59" s="269" t="s">
        <v>588</v>
      </c>
      <c r="G59" s="249" t="s">
        <v>589</v>
      </c>
      <c r="H59" s="279" t="s">
        <v>590</v>
      </c>
      <c r="I59" s="125" t="s">
        <v>18509</v>
      </c>
    </row>
    <row r="60" spans="1:9" ht="41.05">
      <c r="A60" s="125" t="str">
        <f t="shared" si="0"/>
        <v>InstructionsA63</v>
      </c>
      <c r="B60" s="125" t="s">
        <v>357</v>
      </c>
      <c r="C60" s="125" t="s">
        <v>591</v>
      </c>
      <c r="D60" s="125" t="s">
        <v>592</v>
      </c>
      <c r="E60" s="238" t="s">
        <v>593</v>
      </c>
      <c r="F60" s="239" t="s">
        <v>594</v>
      </c>
      <c r="G60" s="125" t="s">
        <v>595</v>
      </c>
      <c r="H60" s="274" t="s">
        <v>596</v>
      </c>
      <c r="I60" s="125" t="s">
        <v>18510</v>
      </c>
    </row>
    <row r="61" spans="1:9" ht="27.4">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8.400000000000006">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75">
      <c r="A63" s="125" t="str">
        <f t="shared" si="4"/>
        <v>InstructionsA67</v>
      </c>
      <c r="B63" s="125" t="s">
        <v>357</v>
      </c>
      <c r="C63" s="125" t="s">
        <v>603</v>
      </c>
      <c r="D63" s="125" t="s">
        <v>19429</v>
      </c>
      <c r="E63" s="238" t="s">
        <v>19430</v>
      </c>
      <c r="F63" s="239" t="s">
        <v>19431</v>
      </c>
      <c r="G63" s="125" t="s">
        <v>19432</v>
      </c>
      <c r="H63" s="274" t="s">
        <v>19433</v>
      </c>
      <c r="I63" s="125" t="s">
        <v>19434</v>
      </c>
    </row>
    <row r="64" spans="1:9" ht="41.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5.8">
      <c r="A65" s="125" t="str">
        <f t="shared" si="5"/>
        <v>InstructionsA69</v>
      </c>
      <c r="B65" s="125" t="s">
        <v>357</v>
      </c>
      <c r="C65" s="125" t="s">
        <v>615</v>
      </c>
      <c r="D65" s="125" t="s">
        <v>19441</v>
      </c>
      <c r="E65" s="238" t="s">
        <v>19442</v>
      </c>
      <c r="F65" s="239" t="s">
        <v>19443</v>
      </c>
      <c r="G65" s="125" t="s">
        <v>19444</v>
      </c>
      <c r="H65" s="274" t="s">
        <v>19445</v>
      </c>
      <c r="I65" s="125" t="s">
        <v>19446</v>
      </c>
    </row>
    <row r="66" spans="1:9" ht="41.05">
      <c r="A66" s="125" t="str">
        <f t="shared" si="5"/>
        <v>InstructionsA70</v>
      </c>
      <c r="B66" s="125" t="s">
        <v>357</v>
      </c>
      <c r="C66" s="125" t="s">
        <v>621</v>
      </c>
      <c r="D66" s="125" t="s">
        <v>19447</v>
      </c>
      <c r="E66" s="238" t="s">
        <v>19448</v>
      </c>
      <c r="F66" s="239" t="s">
        <v>19449</v>
      </c>
      <c r="G66" s="125" t="s">
        <v>19450</v>
      </c>
      <c r="H66" s="274" t="s">
        <v>19451</v>
      </c>
      <c r="I66" s="125" t="s">
        <v>19452</v>
      </c>
    </row>
    <row r="67" spans="1:9" ht="38.9">
      <c r="A67" s="125" t="str">
        <f t="shared" si="5"/>
        <v>InstructionsA71</v>
      </c>
      <c r="B67" s="125" t="s">
        <v>357</v>
      </c>
      <c r="C67" s="125" t="s">
        <v>627</v>
      </c>
      <c r="D67" s="125" t="s">
        <v>19453</v>
      </c>
      <c r="E67" s="238" t="s">
        <v>19454</v>
      </c>
      <c r="F67" s="239" t="s">
        <v>19455</v>
      </c>
      <c r="G67" s="125" t="s">
        <v>19456</v>
      </c>
      <c r="H67" s="274" t="s">
        <v>19457</v>
      </c>
      <c r="I67" s="125" t="s">
        <v>19458</v>
      </c>
    </row>
    <row r="68" spans="1:9" ht="41.05">
      <c r="A68" s="125" t="str">
        <f t="shared" si="5"/>
        <v>InstructionsA72</v>
      </c>
      <c r="B68" s="125" t="s">
        <v>357</v>
      </c>
      <c r="C68" s="125" t="s">
        <v>633</v>
      </c>
      <c r="D68" s="125" t="s">
        <v>19459</v>
      </c>
      <c r="E68" s="238" t="s">
        <v>19460</v>
      </c>
      <c r="F68" s="239" t="s">
        <v>19461</v>
      </c>
      <c r="G68" s="125" t="s">
        <v>19462</v>
      </c>
      <c r="H68" s="274" t="s">
        <v>19463</v>
      </c>
      <c r="I68" s="125" t="s">
        <v>19464</v>
      </c>
    </row>
    <row r="69" spans="1:9" ht="41.05">
      <c r="A69" s="125" t="str">
        <f t="shared" si="5"/>
        <v>InstructionsA73</v>
      </c>
      <c r="B69" s="125" t="s">
        <v>357</v>
      </c>
      <c r="C69" s="125" t="s">
        <v>639</v>
      </c>
      <c r="D69" s="125" t="s">
        <v>19465</v>
      </c>
      <c r="E69" s="238" t="s">
        <v>19466</v>
      </c>
      <c r="F69" s="239" t="s">
        <v>19467</v>
      </c>
      <c r="G69" s="125" t="s">
        <v>19468</v>
      </c>
      <c r="H69" s="274" t="s">
        <v>19469</v>
      </c>
      <c r="I69" s="125" t="s">
        <v>19470</v>
      </c>
    </row>
    <row r="70" spans="1:9" ht="54.75">
      <c r="A70" s="125" t="str">
        <f t="shared" si="5"/>
        <v>InstructionsA74</v>
      </c>
      <c r="B70" s="125" t="s">
        <v>357</v>
      </c>
      <c r="C70" s="125" t="s">
        <v>19502</v>
      </c>
      <c r="D70" s="125" t="s">
        <v>19471</v>
      </c>
      <c r="E70" s="238" t="s">
        <v>19472</v>
      </c>
      <c r="F70" s="239" t="s">
        <v>19473</v>
      </c>
      <c r="G70" s="125" t="s">
        <v>19474</v>
      </c>
      <c r="H70" s="274" t="s">
        <v>19475</v>
      </c>
      <c r="I70" s="125" t="s">
        <v>19476</v>
      </c>
    </row>
    <row r="71" spans="1:9" ht="205.2">
      <c r="A71" s="125" t="str">
        <f t="shared" si="5"/>
        <v>InstructionsA75</v>
      </c>
      <c r="B71" s="125" t="s">
        <v>357</v>
      </c>
      <c r="C71" s="125" t="s">
        <v>19503</v>
      </c>
      <c r="D71" s="125" t="s">
        <v>19477</v>
      </c>
      <c r="E71" s="238" t="s">
        <v>19478</v>
      </c>
      <c r="F71" s="239" t="s">
        <v>19479</v>
      </c>
      <c r="G71" s="125" t="s">
        <v>19480</v>
      </c>
      <c r="H71" s="274" t="s">
        <v>19481</v>
      </c>
      <c r="I71" s="125" t="s">
        <v>19482</v>
      </c>
    </row>
    <row r="72" spans="1:9" ht="68.400000000000006">
      <c r="A72" s="125" t="str">
        <f t="shared" si="5"/>
        <v>InstructionsA76</v>
      </c>
      <c r="B72" s="125" t="s">
        <v>357</v>
      </c>
      <c r="C72" s="125" t="s">
        <v>19504</v>
      </c>
      <c r="D72" s="125" t="s">
        <v>19483</v>
      </c>
      <c r="E72" s="238" t="s">
        <v>19484</v>
      </c>
      <c r="F72" s="239" t="s">
        <v>19485</v>
      </c>
      <c r="G72" s="125" t="s">
        <v>19486</v>
      </c>
      <c r="H72" s="274" t="s">
        <v>19487</v>
      </c>
      <c r="I72" s="125" t="s">
        <v>19488</v>
      </c>
    </row>
    <row r="73" spans="1:9" ht="123.15">
      <c r="A73" s="125" t="str">
        <f t="shared" si="5"/>
        <v>InstructionsA77</v>
      </c>
      <c r="B73" s="125" t="s">
        <v>357</v>
      </c>
      <c r="C73" s="125" t="s">
        <v>19505</v>
      </c>
      <c r="D73" s="125" t="s">
        <v>19489</v>
      </c>
      <c r="E73" s="238" t="s">
        <v>19490</v>
      </c>
      <c r="F73" s="239" t="s">
        <v>19491</v>
      </c>
      <c r="G73" s="125" t="s">
        <v>19492</v>
      </c>
      <c r="H73" s="274" t="s">
        <v>19493</v>
      </c>
      <c r="I73" s="125" t="s">
        <v>19494</v>
      </c>
    </row>
    <row r="74" spans="1:9" ht="41.05">
      <c r="A74" s="125" t="str">
        <f t="shared" si="5"/>
        <v>InstructionsA78</v>
      </c>
      <c r="B74" s="125" t="s">
        <v>357</v>
      </c>
      <c r="C74" s="125" t="s">
        <v>19506</v>
      </c>
      <c r="D74" s="125" t="s">
        <v>19495</v>
      </c>
      <c r="E74" s="238" t="s">
        <v>19496</v>
      </c>
      <c r="F74" s="239" t="s">
        <v>19497</v>
      </c>
      <c r="G74" s="125" t="s">
        <v>19498</v>
      </c>
      <c r="H74" s="274" t="s">
        <v>19499</v>
      </c>
      <c r="I74" s="125" t="s">
        <v>19500</v>
      </c>
    </row>
    <row r="75" spans="1:9" ht="181.45">
      <c r="A75" s="125" t="str">
        <f>B75&amp;C75</f>
        <v>InstructionsA80</v>
      </c>
      <c r="B75" s="125" t="s">
        <v>357</v>
      </c>
      <c r="C75" s="125" t="s">
        <v>19507</v>
      </c>
      <c r="D75" s="125" t="s">
        <v>598</v>
      </c>
      <c r="E75" s="238" t="s">
        <v>599</v>
      </c>
      <c r="F75" s="239" t="s">
        <v>600</v>
      </c>
      <c r="G75" s="125" t="s">
        <v>601</v>
      </c>
      <c r="H75" s="277" t="s">
        <v>602</v>
      </c>
      <c r="I75" s="125" t="s">
        <v>18511</v>
      </c>
    </row>
    <row r="76" spans="1:9" ht="25.95">
      <c r="A76" s="125" t="str">
        <f t="shared" si="0"/>
        <v>InstructionsA82</v>
      </c>
      <c r="B76" s="125" t="s">
        <v>357</v>
      </c>
      <c r="C76" s="125" t="s">
        <v>19508</v>
      </c>
      <c r="D76" s="125" t="s">
        <v>604</v>
      </c>
      <c r="E76" s="238" t="s">
        <v>605</v>
      </c>
      <c r="F76" s="239" t="s">
        <v>606</v>
      </c>
      <c r="G76" s="125" t="s">
        <v>607</v>
      </c>
      <c r="H76" s="277" t="s">
        <v>608</v>
      </c>
      <c r="I76" s="125" t="s">
        <v>18513</v>
      </c>
    </row>
    <row r="77" spans="1:9" ht="273.60000000000002">
      <c r="A77" s="125" t="str">
        <f t="shared" si="0"/>
        <v>InstructionsA83</v>
      </c>
      <c r="B77" s="125" t="s">
        <v>357</v>
      </c>
      <c r="C77" s="125" t="s">
        <v>19509</v>
      </c>
      <c r="D77" s="125" t="s">
        <v>610</v>
      </c>
      <c r="E77" s="238" t="s">
        <v>611</v>
      </c>
      <c r="F77" s="239" t="s">
        <v>612</v>
      </c>
      <c r="G77" s="249" t="s">
        <v>613</v>
      </c>
      <c r="H77" s="274" t="s">
        <v>614</v>
      </c>
      <c r="I77" s="125" t="s">
        <v>18519</v>
      </c>
    </row>
    <row r="78" spans="1:9" ht="150.5">
      <c r="A78" s="125" t="str">
        <f t="shared" si="0"/>
        <v>InstructionsA84</v>
      </c>
      <c r="B78" s="125" t="s">
        <v>357</v>
      </c>
      <c r="C78" s="125" t="s">
        <v>19510</v>
      </c>
      <c r="D78" s="125" t="s">
        <v>616</v>
      </c>
      <c r="E78" s="238" t="s">
        <v>617</v>
      </c>
      <c r="F78" s="239" t="s">
        <v>618</v>
      </c>
      <c r="G78" s="249" t="s">
        <v>619</v>
      </c>
      <c r="H78" s="274" t="s">
        <v>620</v>
      </c>
      <c r="I78" s="125" t="s">
        <v>18514</v>
      </c>
    </row>
    <row r="79" spans="1:9" ht="136.80000000000001">
      <c r="A79" s="125" t="str">
        <f t="shared" si="0"/>
        <v>InstructionsA85</v>
      </c>
      <c r="B79" s="125" t="s">
        <v>357</v>
      </c>
      <c r="C79" s="125" t="s">
        <v>19511</v>
      </c>
      <c r="D79" s="125" t="s">
        <v>622</v>
      </c>
      <c r="E79" s="238" t="s">
        <v>623</v>
      </c>
      <c r="F79" s="239" t="s">
        <v>624</v>
      </c>
      <c r="G79" s="249" t="s">
        <v>625</v>
      </c>
      <c r="H79" s="274" t="s">
        <v>626</v>
      </c>
      <c r="I79" s="125" t="s">
        <v>18515</v>
      </c>
    </row>
    <row r="80" spans="1:9" ht="287.3">
      <c r="A80" s="125" t="str">
        <f t="shared" si="0"/>
        <v>InstructionsA86</v>
      </c>
      <c r="B80" s="125" t="s">
        <v>357</v>
      </c>
      <c r="C80" s="125" t="s">
        <v>19512</v>
      </c>
      <c r="D80" s="125" t="s">
        <v>628</v>
      </c>
      <c r="E80" s="238" t="s">
        <v>629</v>
      </c>
      <c r="F80" s="239" t="s">
        <v>630</v>
      </c>
      <c r="G80" s="249" t="s">
        <v>631</v>
      </c>
      <c r="H80" s="274" t="s">
        <v>632</v>
      </c>
      <c r="I80" s="125" t="s">
        <v>18516</v>
      </c>
    </row>
    <row r="81" spans="1:9" ht="95.8">
      <c r="A81" s="125" t="str">
        <f t="shared" si="0"/>
        <v>InstructionsA87</v>
      </c>
      <c r="B81" s="125" t="s">
        <v>357</v>
      </c>
      <c r="C81" s="125" t="s">
        <v>19513</v>
      </c>
      <c r="D81" s="125" t="s">
        <v>634</v>
      </c>
      <c r="E81" s="238" t="s">
        <v>635</v>
      </c>
      <c r="F81" s="239" t="s">
        <v>636</v>
      </c>
      <c r="G81" s="249" t="s">
        <v>637</v>
      </c>
      <c r="H81" s="274" t="s">
        <v>638</v>
      </c>
      <c r="I81" s="125" t="s">
        <v>18517</v>
      </c>
    </row>
    <row r="82" spans="1:9" ht="41.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5.95">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5.95">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1">
      <c r="A111" s="125" t="str">
        <f t="shared" si="7"/>
        <v>DefinitionsC3</v>
      </c>
      <c r="B111" s="125" t="s">
        <v>645</v>
      </c>
      <c r="C111" s="125" t="s">
        <v>765</v>
      </c>
      <c r="D111" s="125" t="s">
        <v>766</v>
      </c>
      <c r="E111" s="238" t="s">
        <v>767</v>
      </c>
      <c r="F111" s="239" t="s">
        <v>768</v>
      </c>
      <c r="G111" s="125" t="s">
        <v>769</v>
      </c>
      <c r="H111" s="274" t="s">
        <v>770</v>
      </c>
      <c r="I111" s="125" t="s">
        <v>18540</v>
      </c>
    </row>
    <row r="112" spans="1:9" ht="54.75">
      <c r="A112" s="125" t="str">
        <f t="shared" si="7"/>
        <v>DefinitionsC4</v>
      </c>
      <c r="B112" s="125" t="s">
        <v>645</v>
      </c>
      <c r="C112" s="125" t="s">
        <v>771</v>
      </c>
      <c r="D112" s="125" t="s">
        <v>772</v>
      </c>
      <c r="E112" s="242" t="s">
        <v>773</v>
      </c>
      <c r="F112" s="239" t="s">
        <v>774</v>
      </c>
      <c r="G112" s="246" t="s">
        <v>775</v>
      </c>
      <c r="H112" s="274" t="s">
        <v>776</v>
      </c>
      <c r="I112" s="287" t="s">
        <v>18536</v>
      </c>
    </row>
    <row r="113" spans="1:9" ht="177.85">
      <c r="A113" s="125" t="str">
        <f t="shared" si="7"/>
        <v>DefinitionsC5</v>
      </c>
      <c r="B113" s="125" t="s">
        <v>645</v>
      </c>
      <c r="C113" s="125" t="s">
        <v>777</v>
      </c>
      <c r="D113" s="125" t="s">
        <v>778</v>
      </c>
      <c r="E113" s="238" t="s">
        <v>779</v>
      </c>
      <c r="F113" s="239" t="s">
        <v>780</v>
      </c>
      <c r="G113" s="125" t="s">
        <v>781</v>
      </c>
      <c r="H113" s="274" t="s">
        <v>782</v>
      </c>
      <c r="I113" s="125" t="s">
        <v>18541</v>
      </c>
    </row>
    <row r="114" spans="1:9" ht="109.4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0.5">
      <c r="A115" s="125" t="str">
        <f t="shared" si="7"/>
        <v>DefinitionsC7</v>
      </c>
      <c r="B115" s="125" t="s">
        <v>645</v>
      </c>
      <c r="C115" s="125" t="s">
        <v>789</v>
      </c>
      <c r="D115" s="125" t="s">
        <v>784</v>
      </c>
      <c r="E115" s="238" t="s">
        <v>785</v>
      </c>
      <c r="F115" s="239" t="s">
        <v>786</v>
      </c>
      <c r="G115" s="125" t="s">
        <v>787</v>
      </c>
      <c r="H115" s="274" t="s">
        <v>788</v>
      </c>
      <c r="I115" s="125" t="s">
        <v>18542</v>
      </c>
    </row>
    <row r="116" spans="1:9" ht="123.15">
      <c r="A116" s="125" t="str">
        <f t="shared" si="7"/>
        <v>DefinitionsC8</v>
      </c>
      <c r="B116" s="125" t="s">
        <v>645</v>
      </c>
      <c r="C116" s="125" t="s">
        <v>795</v>
      </c>
      <c r="D116" s="125" t="s">
        <v>790</v>
      </c>
      <c r="E116" s="238" t="s">
        <v>791</v>
      </c>
      <c r="F116" s="239" t="s">
        <v>792</v>
      </c>
      <c r="G116" s="125" t="s">
        <v>793</v>
      </c>
      <c r="H116" s="274" t="s">
        <v>794</v>
      </c>
      <c r="I116" s="125" t="s">
        <v>18545</v>
      </c>
    </row>
    <row r="117" spans="1:9" ht="109.45">
      <c r="A117" s="125" t="str">
        <f t="shared" si="7"/>
        <v>DefinitionsC9</v>
      </c>
      <c r="B117" s="125" t="s">
        <v>645</v>
      </c>
      <c r="C117" s="125" t="s">
        <v>801</v>
      </c>
      <c r="D117" s="345" t="s">
        <v>19348</v>
      </c>
      <c r="E117" s="242" t="s">
        <v>19389</v>
      </c>
      <c r="F117" s="372" t="s">
        <v>19390</v>
      </c>
      <c r="G117" s="373" t="s">
        <v>19391</v>
      </c>
      <c r="H117" s="274" t="s">
        <v>19392</v>
      </c>
      <c r="I117" s="125" t="s">
        <v>19393</v>
      </c>
    </row>
    <row r="118" spans="1:9" ht="95.8">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36.80000000000001">
      <c r="A119" s="125" t="str">
        <f t="shared" si="7"/>
        <v>DefinitionsC11</v>
      </c>
      <c r="B119" s="125" t="s">
        <v>645</v>
      </c>
      <c r="C119" s="125" t="s">
        <v>808</v>
      </c>
      <c r="D119" s="125" t="s">
        <v>796</v>
      </c>
      <c r="E119" s="238" t="s">
        <v>797</v>
      </c>
      <c r="F119" s="239" t="s">
        <v>798</v>
      </c>
      <c r="G119" s="125" t="s">
        <v>799</v>
      </c>
      <c r="H119" s="274" t="s">
        <v>800</v>
      </c>
      <c r="I119" s="125" t="s">
        <v>18544</v>
      </c>
    </row>
    <row r="120" spans="1:9" ht="54.7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6.8000000000000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5.2">
      <c r="A122" s="125" t="str">
        <f t="shared" si="7"/>
        <v>DefinitionsC14</v>
      </c>
      <c r="B122" s="125" t="s">
        <v>645</v>
      </c>
      <c r="C122" s="125" t="s">
        <v>821</v>
      </c>
      <c r="D122" s="125" t="s">
        <v>803</v>
      </c>
      <c r="E122" s="238" t="s">
        <v>804</v>
      </c>
      <c r="F122" s="239" t="s">
        <v>805</v>
      </c>
      <c r="G122" s="125" t="s">
        <v>806</v>
      </c>
      <c r="H122" s="274" t="s">
        <v>807</v>
      </c>
      <c r="I122" s="125" t="s">
        <v>18546</v>
      </c>
    </row>
    <row r="123" spans="1:9" ht="41.6"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6"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6.80000000000001">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9.4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7.8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54.75">
      <c r="A128" s="125" t="str">
        <f t="shared" si="7"/>
        <v>DefinitionsC20</v>
      </c>
      <c r="B128" s="125" t="s">
        <v>645</v>
      </c>
      <c r="C128" s="125" t="s">
        <v>847</v>
      </c>
      <c r="D128" s="125" t="s">
        <v>822</v>
      </c>
      <c r="E128" s="238" t="s">
        <v>823</v>
      </c>
      <c r="F128" s="239" t="s">
        <v>824</v>
      </c>
      <c r="G128" s="125" t="s">
        <v>825</v>
      </c>
      <c r="H128" s="274" t="s">
        <v>826</v>
      </c>
      <c r="I128" s="125" t="s">
        <v>18547</v>
      </c>
    </row>
    <row r="129" spans="1:9" ht="163.44999999999999"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8.400000000000006">
      <c r="A130" s="125" t="str">
        <f t="shared" si="7"/>
        <v>DefinitionsC22</v>
      </c>
      <c r="B130" s="125" t="s">
        <v>645</v>
      </c>
      <c r="C130" s="125" t="s">
        <v>19341</v>
      </c>
      <c r="D130" s="125" t="s">
        <v>829</v>
      </c>
      <c r="E130" s="238" t="s">
        <v>830</v>
      </c>
      <c r="F130" s="239" t="s">
        <v>831</v>
      </c>
      <c r="G130" s="125" t="s">
        <v>832</v>
      </c>
      <c r="H130" s="274" t="s">
        <v>833</v>
      </c>
      <c r="I130" s="125" t="s">
        <v>18548</v>
      </c>
    </row>
    <row r="131" spans="1:9" ht="95.8">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9.95">
      <c r="A132" s="125" t="str">
        <f t="shared" si="7"/>
        <v>DefinitionsC24</v>
      </c>
      <c r="B132" s="125" t="s">
        <v>645</v>
      </c>
      <c r="C132" s="125" t="s">
        <v>19343</v>
      </c>
      <c r="D132" s="125" t="s">
        <v>836</v>
      </c>
      <c r="E132" s="238" t="s">
        <v>837</v>
      </c>
      <c r="F132" s="239" t="s">
        <v>838</v>
      </c>
      <c r="G132" s="125" t="s">
        <v>839</v>
      </c>
      <c r="H132" s="274" t="s">
        <v>840</v>
      </c>
      <c r="I132" s="125" t="s">
        <v>18550</v>
      </c>
    </row>
    <row r="133" spans="1:9" ht="232.6">
      <c r="A133" s="125" t="str">
        <f t="shared" si="7"/>
        <v>DefinitionsC25</v>
      </c>
      <c r="B133" s="125" t="s">
        <v>645</v>
      </c>
      <c r="C133" s="125" t="s">
        <v>19344</v>
      </c>
      <c r="D133" s="125" t="s">
        <v>842</v>
      </c>
      <c r="E133" s="238" t="s">
        <v>843</v>
      </c>
      <c r="F133" s="239" t="s">
        <v>844</v>
      </c>
      <c r="G133" s="246" t="s">
        <v>845</v>
      </c>
      <c r="H133" s="274" t="s">
        <v>846</v>
      </c>
      <c r="I133" s="125" t="s">
        <v>18551</v>
      </c>
    </row>
    <row r="134" spans="1:9" ht="123.15">
      <c r="A134" s="125" t="str">
        <f t="shared" si="7"/>
        <v>DefinitionsC26</v>
      </c>
      <c r="B134" s="125" t="s">
        <v>645</v>
      </c>
      <c r="C134" s="125" t="s">
        <v>19406</v>
      </c>
      <c r="D134" s="244" t="s">
        <v>848</v>
      </c>
      <c r="E134" s="245" t="s">
        <v>849</v>
      </c>
      <c r="F134" s="252" t="s">
        <v>850</v>
      </c>
      <c r="G134" s="253" t="s">
        <v>851</v>
      </c>
      <c r="H134" s="274" t="s">
        <v>852</v>
      </c>
      <c r="I134" s="125" t="s">
        <v>18552</v>
      </c>
    </row>
    <row r="135" spans="1:9" ht="82.1">
      <c r="A135" s="125" t="str">
        <f t="shared" si="7"/>
        <v>DefinitionsC27</v>
      </c>
      <c r="B135" s="125" t="s">
        <v>645</v>
      </c>
      <c r="C135" s="125" t="s">
        <v>19901</v>
      </c>
      <c r="D135" s="125" t="s">
        <v>854</v>
      </c>
      <c r="E135" s="238" t="s">
        <v>855</v>
      </c>
      <c r="F135" s="239" t="s">
        <v>856</v>
      </c>
      <c r="G135" s="125" t="s">
        <v>857</v>
      </c>
      <c r="H135" s="274" t="s">
        <v>858</v>
      </c>
      <c r="I135" s="125" t="s">
        <v>18553</v>
      </c>
    </row>
    <row r="136" spans="1:9" ht="27.4">
      <c r="A136" s="125" t="str">
        <f t="shared" si="7"/>
        <v>DeclarationD2</v>
      </c>
      <c r="B136" s="125" t="s">
        <v>859</v>
      </c>
      <c r="C136" s="125" t="s">
        <v>860</v>
      </c>
      <c r="D136" s="244" t="s">
        <v>20141</v>
      </c>
      <c r="E136" s="244" t="s">
        <v>861</v>
      </c>
      <c r="F136" s="251" t="s">
        <v>862</v>
      </c>
      <c r="G136" s="256" t="s">
        <v>863</v>
      </c>
      <c r="H136" s="274" t="s">
        <v>864</v>
      </c>
      <c r="I136" s="187" t="s">
        <v>18555</v>
      </c>
    </row>
    <row r="137" spans="1:9" ht="27.4">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6"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3.2">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15">
      <c r="A143" s="125" t="str">
        <f t="shared" si="7"/>
        <v>DeclarationB8</v>
      </c>
      <c r="B143" s="125" t="s">
        <v>859</v>
      </c>
      <c r="C143" s="125" t="s">
        <v>681</v>
      </c>
      <c r="D143" s="125" t="s">
        <v>896</v>
      </c>
      <c r="E143" s="238" t="s">
        <v>897</v>
      </c>
      <c r="F143" s="239" t="s">
        <v>898</v>
      </c>
      <c r="G143" s="125" t="s">
        <v>899</v>
      </c>
      <c r="H143" s="274" t="s">
        <v>900</v>
      </c>
      <c r="I143" s="125" t="s">
        <v>18561</v>
      </c>
    </row>
    <row r="144" spans="1:9" ht="15.1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ht="27.4">
      <c r="A147" s="125" t="str">
        <f t="shared" si="7"/>
        <v>DeclarationB10C</v>
      </c>
      <c r="B147" s="125" t="s">
        <v>859</v>
      </c>
      <c r="C147" s="125" t="s">
        <v>913</v>
      </c>
      <c r="D147" s="125" t="s">
        <v>914</v>
      </c>
      <c r="E147" s="238" t="s">
        <v>915</v>
      </c>
      <c r="F147" s="239" t="s">
        <v>916</v>
      </c>
      <c r="G147" s="125" t="s">
        <v>917</v>
      </c>
      <c r="H147" s="274" t="s">
        <v>918</v>
      </c>
      <c r="I147" s="125" t="s">
        <v>18564</v>
      </c>
    </row>
    <row r="148" spans="1:9" ht="27.4">
      <c r="A148" s="125" t="str">
        <f t="shared" si="7"/>
        <v>DeclarationB10B</v>
      </c>
      <c r="B148" s="125" t="s">
        <v>859</v>
      </c>
      <c r="C148" s="125" t="s">
        <v>919</v>
      </c>
      <c r="D148" s="125" t="s">
        <v>920</v>
      </c>
      <c r="E148" s="238" t="s">
        <v>921</v>
      </c>
      <c r="F148" s="239" t="s">
        <v>922</v>
      </c>
      <c r="G148" s="125" t="s">
        <v>923</v>
      </c>
      <c r="H148" s="274" t="s">
        <v>924</v>
      </c>
      <c r="I148" s="125" t="s">
        <v>18565</v>
      </c>
    </row>
    <row r="149" spans="1:9" ht="27.4">
      <c r="A149" s="125" t="str">
        <f t="shared" si="7"/>
        <v>DeclarationD11</v>
      </c>
      <c r="B149" s="125" t="s">
        <v>859</v>
      </c>
      <c r="C149" s="125" t="s">
        <v>925</v>
      </c>
      <c r="D149" s="125" t="s">
        <v>926</v>
      </c>
      <c r="E149" s="238" t="s">
        <v>927</v>
      </c>
      <c r="F149" s="239" t="s">
        <v>928</v>
      </c>
      <c r="G149" s="125" t="s">
        <v>929</v>
      </c>
      <c r="H149" s="274" t="s">
        <v>930</v>
      </c>
      <c r="I149" s="125" t="s">
        <v>18566</v>
      </c>
    </row>
    <row r="150" spans="1:9" ht="41.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75">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4">
      <c r="A164" s="125" t="str">
        <f t="shared" si="11"/>
        <v>DeclarationB28</v>
      </c>
      <c r="B164" s="125" t="s">
        <v>859</v>
      </c>
      <c r="C164" s="125" t="s">
        <v>18654</v>
      </c>
      <c r="D164" s="125" t="s">
        <v>986</v>
      </c>
      <c r="E164" s="238" t="s">
        <v>987</v>
      </c>
      <c r="F164" s="239" t="s">
        <v>988</v>
      </c>
      <c r="G164" s="125" t="s">
        <v>989</v>
      </c>
      <c r="H164" s="274" t="s">
        <v>990</v>
      </c>
      <c r="I164" s="125" t="s">
        <v>18578</v>
      </c>
    </row>
    <row r="165" spans="1:9" ht="47.5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4">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8.400000000000006">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7.4">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7.4">
      <c r="A169" s="125" t="str">
        <f t="shared" si="11"/>
        <v>DeclarationB77</v>
      </c>
      <c r="B169" s="125" t="s">
        <v>859</v>
      </c>
      <c r="C169" s="125" t="s">
        <v>18663</v>
      </c>
      <c r="D169" s="125" t="s">
        <v>991</v>
      </c>
      <c r="E169" s="238" t="s">
        <v>992</v>
      </c>
      <c r="F169" s="269" t="s">
        <v>993</v>
      </c>
      <c r="G169" s="125" t="s">
        <v>994</v>
      </c>
      <c r="H169" s="274" t="s">
        <v>995</v>
      </c>
      <c r="I169" s="125" t="s">
        <v>18638</v>
      </c>
    </row>
    <row r="170" spans="1:9" ht="41.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75">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4">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75">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1.85">
      <c r="A175" s="125" t="str">
        <f t="shared" si="11"/>
        <v>Declaration</v>
      </c>
      <c r="B175" s="125" t="s">
        <v>859</v>
      </c>
      <c r="D175" s="125" t="s">
        <v>1014</v>
      </c>
      <c r="E175" s="238" t="s">
        <v>1015</v>
      </c>
      <c r="F175" s="258" t="s">
        <v>1016</v>
      </c>
      <c r="G175" s="125" t="s">
        <v>1017</v>
      </c>
      <c r="H175" s="274" t="s">
        <v>1018</v>
      </c>
      <c r="I175" s="125"/>
    </row>
    <row r="176" spans="1:9" ht="68.400000000000006">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4">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4">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4">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4">
      <c r="A187" s="125" t="str">
        <f t="shared" si="11"/>
        <v>Smelter Look-up</v>
      </c>
      <c r="B187" s="125" t="s">
        <v>1056</v>
      </c>
      <c r="D187" s="125" t="s">
        <v>1072</v>
      </c>
      <c r="E187" s="379"/>
      <c r="F187" s="239" t="s">
        <v>1073</v>
      </c>
      <c r="G187" s="125" t="s">
        <v>1074</v>
      </c>
      <c r="H187" s="274" t="s">
        <v>1075</v>
      </c>
      <c r="I187" s="187" t="s">
        <v>18597</v>
      </c>
    </row>
    <row r="188" spans="1:9" ht="27.4">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4">
      <c r="A189" s="125" t="str">
        <f t="shared" si="11"/>
        <v>Smelter Look-upD4</v>
      </c>
      <c r="B189" s="125" t="s">
        <v>1056</v>
      </c>
      <c r="C189" s="125" t="s">
        <v>1081</v>
      </c>
      <c r="D189" s="125" t="s">
        <v>1082</v>
      </c>
      <c r="E189" s="259"/>
      <c r="F189" s="239" t="s">
        <v>1083</v>
      </c>
      <c r="G189" s="125" t="s">
        <v>1084</v>
      </c>
      <c r="H189" s="274" t="s">
        <v>1085</v>
      </c>
      <c r="I189" s="187" t="s">
        <v>18599</v>
      </c>
    </row>
    <row r="190" spans="1:9" ht="27.4">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4">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4">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4">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4">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5.9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1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7.4">
      <c r="A206" s="125" t="str">
        <f t="shared" si="11"/>
        <v>Smelter ListN4</v>
      </c>
      <c r="B206" s="125" t="s">
        <v>1115</v>
      </c>
      <c r="C206" s="125" t="s">
        <v>1149</v>
      </c>
      <c r="D206" s="125" t="s">
        <v>1150</v>
      </c>
      <c r="E206" s="238" t="s">
        <v>1151</v>
      </c>
      <c r="F206" s="239" t="s">
        <v>1152</v>
      </c>
      <c r="G206" s="125" t="s">
        <v>1153</v>
      </c>
      <c r="H206" s="274" t="s">
        <v>1154</v>
      </c>
      <c r="I206" s="125" t="s">
        <v>18610</v>
      </c>
    </row>
    <row r="207" spans="1:9" ht="27.4">
      <c r="A207" s="125" t="str">
        <f t="shared" si="11"/>
        <v>Smelter ListO4</v>
      </c>
      <c r="B207" s="125" t="s">
        <v>1115</v>
      </c>
      <c r="C207" s="125" t="s">
        <v>1155</v>
      </c>
      <c r="D207" s="125" t="s">
        <v>1156</v>
      </c>
      <c r="E207" s="238" t="s">
        <v>1157</v>
      </c>
      <c r="F207" s="239" t="s">
        <v>1158</v>
      </c>
      <c r="G207" s="125" t="s">
        <v>1159</v>
      </c>
      <c r="H207" s="274" t="s">
        <v>1160</v>
      </c>
      <c r="I207" s="125" t="s">
        <v>18611</v>
      </c>
    </row>
    <row r="208" spans="1:9" ht="27.4">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4">
      <c r="A210" s="125" t="str">
        <f t="shared" si="11"/>
        <v>Smelter ListJ2</v>
      </c>
      <c r="B210" s="125" t="s">
        <v>1115</v>
      </c>
      <c r="C210" s="125" t="s">
        <v>1168</v>
      </c>
      <c r="D210" s="125" t="s">
        <v>1169</v>
      </c>
      <c r="E210" s="238" t="s">
        <v>1170</v>
      </c>
      <c r="F210" s="239" t="s">
        <v>1171</v>
      </c>
      <c r="G210" s="125" t="s">
        <v>1172</v>
      </c>
      <c r="H210" s="274" t="s">
        <v>1173</v>
      </c>
      <c r="I210" s="125" t="s">
        <v>18613</v>
      </c>
    </row>
    <row r="211" spans="1:9" ht="25.95">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4">
      <c r="A229" s="125" t="str">
        <f t="shared" si="12"/>
        <v>CheckerJ4</v>
      </c>
      <c r="B229" s="125" t="s">
        <v>1191</v>
      </c>
      <c r="C229" s="125" t="s">
        <v>1130</v>
      </c>
      <c r="D229" s="125" t="s">
        <v>1239</v>
      </c>
      <c r="E229" s="238" t="s">
        <v>1240</v>
      </c>
      <c r="F229" s="239" t="s">
        <v>1241</v>
      </c>
      <c r="G229" s="125" t="s">
        <v>1242</v>
      </c>
      <c r="H229" s="274" t="s">
        <v>1243</v>
      </c>
      <c r="I229" s="125" t="s">
        <v>18625</v>
      </c>
    </row>
    <row r="230" spans="1:9" ht="27.4">
      <c r="A230" s="125" t="str">
        <f t="shared" si="12"/>
        <v>CheckerJ5</v>
      </c>
      <c r="B230" s="125" t="s">
        <v>1191</v>
      </c>
      <c r="C230" s="125" t="s">
        <v>1244</v>
      </c>
      <c r="D230" s="125" t="s">
        <v>1245</v>
      </c>
      <c r="E230" s="238" t="s">
        <v>1246</v>
      </c>
      <c r="F230" s="239" t="s">
        <v>1247</v>
      </c>
      <c r="G230" s="125" t="s">
        <v>1248</v>
      </c>
      <c r="H230" s="274" t="s">
        <v>1249</v>
      </c>
      <c r="I230" s="125" t="s">
        <v>18626</v>
      </c>
    </row>
    <row r="231" spans="1:9" ht="27.4">
      <c r="A231" s="125" t="str">
        <f t="shared" si="12"/>
        <v>CheckerJ6</v>
      </c>
      <c r="B231" s="125" t="s">
        <v>1191</v>
      </c>
      <c r="C231" s="125" t="s">
        <v>1250</v>
      </c>
      <c r="D231" s="125" t="s">
        <v>1251</v>
      </c>
      <c r="E231" s="238" t="s">
        <v>1252</v>
      </c>
      <c r="F231" s="239" t="s">
        <v>1253</v>
      </c>
      <c r="G231" s="125" t="s">
        <v>1254</v>
      </c>
      <c r="H231" s="274" t="s">
        <v>1255</v>
      </c>
      <c r="I231" s="125" t="s">
        <v>18627</v>
      </c>
    </row>
    <row r="232" spans="1:9" ht="27.4">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4">
      <c r="A234" s="125" t="str">
        <f t="shared" si="12"/>
        <v>CheckerJ9</v>
      </c>
      <c r="B234" s="125" t="s">
        <v>1191</v>
      </c>
      <c r="C234" s="125" t="s">
        <v>1262</v>
      </c>
      <c r="D234" s="125" t="s">
        <v>18959</v>
      </c>
      <c r="E234" s="238" t="s">
        <v>19625</v>
      </c>
      <c r="F234" s="239" t="s">
        <v>19691</v>
      </c>
      <c r="G234" s="125" t="s">
        <v>1257</v>
      </c>
      <c r="H234" s="274" t="s">
        <v>1258</v>
      </c>
      <c r="I234" s="125" t="s">
        <v>18628</v>
      </c>
    </row>
    <row r="235" spans="1:9" ht="27.4">
      <c r="A235" s="125" t="str">
        <f t="shared" si="12"/>
        <v>CheckerJ10</v>
      </c>
      <c r="B235" s="125" t="s">
        <v>1191</v>
      </c>
      <c r="C235" s="125" t="s">
        <v>1265</v>
      </c>
      <c r="D235" s="125" t="s">
        <v>19074</v>
      </c>
      <c r="E235" s="238" t="s">
        <v>19626</v>
      </c>
      <c r="F235" s="239" t="s">
        <v>19692</v>
      </c>
      <c r="G235" s="125" t="s">
        <v>1260</v>
      </c>
      <c r="H235" s="274" t="s">
        <v>1261</v>
      </c>
      <c r="I235" s="125" t="s">
        <v>18629</v>
      </c>
    </row>
    <row r="236" spans="1:9" ht="27.4">
      <c r="A236" s="125" t="str">
        <f t="shared" si="12"/>
        <v>CheckerJ11</v>
      </c>
      <c r="B236" s="125" t="s">
        <v>1191</v>
      </c>
      <c r="C236" s="125" t="s">
        <v>1268</v>
      </c>
      <c r="D236" s="125" t="s">
        <v>18960</v>
      </c>
      <c r="E236" s="238" t="s">
        <v>19627</v>
      </c>
      <c r="F236" s="239" t="s">
        <v>19693</v>
      </c>
      <c r="G236" s="125" t="s">
        <v>1263</v>
      </c>
      <c r="H236" s="274" t="s">
        <v>1264</v>
      </c>
      <c r="I236" s="125" t="s">
        <v>18630</v>
      </c>
    </row>
    <row r="237" spans="1:9" ht="41.05">
      <c r="A237" s="125" t="str">
        <f t="shared" si="12"/>
        <v>CheckerJ12</v>
      </c>
      <c r="B237" s="125" t="s">
        <v>1191</v>
      </c>
      <c r="C237" s="125" t="s">
        <v>1271</v>
      </c>
      <c r="D237" s="125" t="s">
        <v>18961</v>
      </c>
      <c r="E237" s="238" t="s">
        <v>19628</v>
      </c>
      <c r="F237" s="239" t="s">
        <v>19694</v>
      </c>
      <c r="G237" s="249" t="s">
        <v>1266</v>
      </c>
      <c r="H237" s="274" t="s">
        <v>1267</v>
      </c>
      <c r="I237" s="125" t="s">
        <v>18631</v>
      </c>
    </row>
    <row r="238" spans="1:9" ht="41.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4">
      <c r="A239" s="125" t="str">
        <f t="shared" si="12"/>
        <v>CheckerJ15</v>
      </c>
      <c r="B239" s="125" t="s">
        <v>1191</v>
      </c>
      <c r="C239" s="125" t="s">
        <v>1275</v>
      </c>
      <c r="D239" s="125" t="s">
        <v>18963</v>
      </c>
      <c r="E239" s="238" t="s">
        <v>19629</v>
      </c>
      <c r="F239" s="239" t="s">
        <v>19696</v>
      </c>
      <c r="G239" s="125" t="s">
        <v>1273</v>
      </c>
      <c r="H239" s="274" t="s">
        <v>1274</v>
      </c>
      <c r="I239" s="125" t="s">
        <v>18633</v>
      </c>
    </row>
    <row r="240" spans="1:9" ht="41.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1.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1.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75">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75">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75">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75">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75">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75">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7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7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7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7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7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7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4.4">
      <c r="A266" s="125" t="str">
        <f t="shared" si="12"/>
        <v>CheckerJ45</v>
      </c>
      <c r="B266" s="125" t="s">
        <v>1191</v>
      </c>
      <c r="C266" s="125" t="s">
        <v>18994</v>
      </c>
      <c r="D266" s="244"/>
      <c r="E266" s="245"/>
      <c r="F266" s="251"/>
      <c r="G266" s="249"/>
      <c r="H266" s="274"/>
      <c r="I266" s="125"/>
    </row>
    <row r="267" spans="1:9" ht="14.4">
      <c r="A267" s="125" t="str">
        <f t="shared" si="12"/>
        <v>CheckerJ46</v>
      </c>
      <c r="B267" s="125" t="s">
        <v>1191</v>
      </c>
      <c r="C267" s="125" t="s">
        <v>18995</v>
      </c>
      <c r="D267" s="244"/>
      <c r="E267" s="245"/>
      <c r="F267" s="251"/>
      <c r="G267" s="249"/>
      <c r="H267" s="274"/>
      <c r="I267" s="125"/>
    </row>
    <row r="268" spans="1:9" ht="14.4">
      <c r="A268" s="125" t="str">
        <f t="shared" si="12"/>
        <v>CheckerJ47</v>
      </c>
      <c r="B268" s="125" t="s">
        <v>1191</v>
      </c>
      <c r="C268" s="125" t="s">
        <v>18996</v>
      </c>
      <c r="D268" s="244"/>
      <c r="E268" s="245"/>
      <c r="F268" s="251"/>
      <c r="G268" s="249"/>
      <c r="H268" s="274"/>
      <c r="I268" s="125"/>
    </row>
    <row r="269" spans="1:9" ht="14.4">
      <c r="A269" s="125" t="str">
        <f t="shared" si="12"/>
        <v>CheckerJ48</v>
      </c>
      <c r="B269" s="125" t="s">
        <v>1191</v>
      </c>
      <c r="C269" s="125" t="s">
        <v>18997</v>
      </c>
      <c r="D269" s="244"/>
      <c r="E269" s="245"/>
      <c r="F269" s="251"/>
      <c r="G269" s="249"/>
      <c r="H269" s="274"/>
      <c r="I269" s="125"/>
    </row>
    <row r="270" spans="1:9" ht="54.7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7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7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7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7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7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4.4">
      <c r="A276" s="125" t="str">
        <f t="shared" si="12"/>
        <v>CheckerJ56</v>
      </c>
      <c r="B276" s="125" t="s">
        <v>1191</v>
      </c>
      <c r="C276" s="125" t="s">
        <v>19004</v>
      </c>
      <c r="D276" s="244"/>
      <c r="E276" s="245"/>
      <c r="F276" s="251"/>
      <c r="G276" s="249"/>
      <c r="H276" s="274"/>
      <c r="I276" s="125"/>
    </row>
    <row r="277" spans="1:9" ht="14.4">
      <c r="A277" s="125" t="str">
        <f t="shared" si="12"/>
        <v>CheckerJ57</v>
      </c>
      <c r="B277" s="125" t="s">
        <v>1191</v>
      </c>
      <c r="C277" s="125" t="s">
        <v>19005</v>
      </c>
      <c r="D277" s="244"/>
      <c r="E277" s="245"/>
      <c r="F277" s="251"/>
      <c r="G277" s="249"/>
      <c r="H277" s="274"/>
      <c r="I277" s="125"/>
    </row>
    <row r="278" spans="1:9" ht="14.4">
      <c r="A278" s="125" t="str">
        <f t="shared" si="12"/>
        <v>CheckerJ58</v>
      </c>
      <c r="B278" s="125" t="s">
        <v>1191</v>
      </c>
      <c r="C278" s="125" t="s">
        <v>19006</v>
      </c>
      <c r="D278" s="244"/>
      <c r="E278" s="245"/>
      <c r="F278" s="251"/>
      <c r="G278" s="249"/>
      <c r="H278" s="274"/>
      <c r="I278" s="125"/>
    </row>
    <row r="279" spans="1:9" ht="14.4">
      <c r="A279" s="125" t="str">
        <f t="shared" si="12"/>
        <v>CheckerJ59</v>
      </c>
      <c r="B279" s="125" t="s">
        <v>1191</v>
      </c>
      <c r="C279" s="125" t="s">
        <v>19007</v>
      </c>
      <c r="D279" s="244"/>
      <c r="E279" s="245"/>
      <c r="F279" s="251"/>
      <c r="G279" s="249"/>
      <c r="H279" s="274"/>
      <c r="I279" s="125"/>
    </row>
    <row r="280" spans="1:9" ht="41.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0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4.4">
      <c r="A286" s="125" t="str">
        <f t="shared" si="13"/>
        <v>CheckerJ67</v>
      </c>
      <c r="B286" s="125" t="s">
        <v>1191</v>
      </c>
      <c r="C286" s="125" t="s">
        <v>19014</v>
      </c>
      <c r="G286" s="309"/>
      <c r="H286" s="274"/>
      <c r="I286" s="125"/>
    </row>
    <row r="287" spans="1:9" ht="14.4">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75">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0.95"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6"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7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7"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4.75">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8.400000000000006">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8.400000000000006">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8.400000000000006">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8.400000000000006">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8.400000000000006">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8.400000000000006">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4.4">
      <c r="A319" s="125" t="str">
        <f t="shared" si="13"/>
        <v>CheckerJ104</v>
      </c>
      <c r="B319" s="125" t="s">
        <v>1191</v>
      </c>
      <c r="C319" s="125" t="s">
        <v>19054</v>
      </c>
      <c r="D319" s="244"/>
      <c r="E319" s="245"/>
      <c r="F319" s="251"/>
      <c r="G319" s="308"/>
      <c r="H319" s="274"/>
      <c r="I319" s="125"/>
    </row>
    <row r="320" spans="1:9" ht="14.4">
      <c r="A320" s="125" t="str">
        <f t="shared" si="13"/>
        <v>CheckerJ105</v>
      </c>
      <c r="B320" s="125" t="s">
        <v>1191</v>
      </c>
      <c r="C320" s="125" t="s">
        <v>19055</v>
      </c>
      <c r="D320" s="244"/>
      <c r="E320" s="245"/>
      <c r="F320" s="251"/>
      <c r="G320" s="308"/>
      <c r="H320" s="274"/>
      <c r="I320" s="125"/>
    </row>
    <row r="321" spans="1:9" ht="14.4">
      <c r="A321" s="125" t="str">
        <f t="shared" si="13"/>
        <v>CheckerJ106</v>
      </c>
      <c r="B321" s="125" t="s">
        <v>1191</v>
      </c>
      <c r="C321" s="125" t="s">
        <v>19056</v>
      </c>
      <c r="D321" s="244"/>
      <c r="E321" s="245"/>
      <c r="F321" s="251"/>
      <c r="G321" s="308"/>
      <c r="H321" s="274"/>
      <c r="I321" s="125"/>
    </row>
    <row r="322" spans="1:9" ht="14.4">
      <c r="A322" s="125" t="str">
        <f t="shared" si="13"/>
        <v>CheckerJ107</v>
      </c>
      <c r="B322" s="125" t="s">
        <v>1191</v>
      </c>
      <c r="C322" s="125" t="s">
        <v>19057</v>
      </c>
      <c r="D322" s="244"/>
      <c r="E322" s="245"/>
      <c r="F322" s="251"/>
      <c r="G322" s="308"/>
      <c r="H322" s="274"/>
      <c r="I322" s="125"/>
    </row>
    <row r="323" spans="1:9" ht="42.8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75">
      <c r="A327" s="125" t="str">
        <f t="shared" si="13"/>
        <v>CheckerJ112</v>
      </c>
      <c r="B327" s="125" t="s">
        <v>1191</v>
      </c>
      <c r="C327" s="125" t="s">
        <v>19064</v>
      </c>
      <c r="D327" s="125" t="s">
        <v>19065</v>
      </c>
      <c r="E327" s="265" t="s">
        <v>19686</v>
      </c>
      <c r="F327" s="239" t="s">
        <v>1285</v>
      </c>
      <c r="G327" s="125" t="s">
        <v>1286</v>
      </c>
      <c r="H327" s="274" t="s">
        <v>1287</v>
      </c>
      <c r="I327" s="125" t="s">
        <v>18634</v>
      </c>
    </row>
    <row r="328" spans="1:9" ht="41.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1.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0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4">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4">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0.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4">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8.400000000000006">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4">
      <c r="A369" s="125" t="s">
        <v>1040</v>
      </c>
      <c r="D369" s="125" t="s">
        <v>1331</v>
      </c>
      <c r="E369" s="238" t="s">
        <v>1332</v>
      </c>
      <c r="F369" s="239" t="s">
        <v>1333</v>
      </c>
      <c r="G369" s="126" t="s">
        <v>1334</v>
      </c>
      <c r="H369" s="274" t="s">
        <v>1335</v>
      </c>
    </row>
    <row r="370" spans="1:8" ht="54.7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7E03228-E950-4550-B226-DBFC47EFDCBD}"/>
    </customSheetView>
    <customSheetView guid="{C59130F4-2E03-5E48-94CE-6E4A0484DB9E}" showAutoFilter="1">
      <selection activeCell="E4" sqref="E4"/>
      <pageMargins left="0" right="0" top="0" bottom="0" header="0" footer="0"/>
      <pageSetup paperSize="9" orientation="portrait"/>
      <headerFooter alignWithMargins="0"/>
      <autoFilter ref="B1:N1" xr:uid="{7EC1502D-C22D-4879-BAAA-D37D352D749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7734375" defaultRowHeight="13"/>
  <cols>
    <col min="1" max="1" width="20.44140625" style="56" customWidth="1"/>
    <col min="2" max="2" width="57" style="56" customWidth="1"/>
    <col min="3" max="16384" width="8.777343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8671875" defaultRowHeight="13"/>
  <cols>
    <col min="2" max="2" width="27.21875" customWidth="1"/>
    <col min="3" max="3" width="15.21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4A300E77-F2E3-4475-BF97-CBF67AAFA13F}"/>
    </customSheetView>
    <customSheetView guid="{C59130F4-2E03-5E48-94CE-6E4A0484DB9E}" showAutoFilter="1">
      <selection activeCell="C1" sqref="C1:D65536"/>
      <pageMargins left="0" right="0" top="0" bottom="0" header="0" footer="0"/>
      <pageSetup orientation="portrait"/>
      <headerFooter alignWithMargins="0"/>
      <autoFilter ref="B1:C1" xr:uid="{8459C413-9D90-44A1-8D14-7315E5CECFB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 workbookViewId="0"/>
  </sheetViews>
  <sheetFormatPr defaultColWidth="9" defaultRowHeight="13"/>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15">
      <c r="A2" s="93" t="str">
        <f ca="1">OFFSET(L!$C$1,MATCH("Instructions"&amp;ADDRESS(ROW(),COLUMN(),4),L!$A:$A,0)-1,SL,,)</f>
        <v>Introduction</v>
      </c>
      <c r="B2" s="178"/>
    </row>
    <row r="3" spans="1:2" ht="168.8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600000000000001" customHeight="1">
      <c r="A4" s="216"/>
      <c r="B4" s="178"/>
    </row>
    <row r="5" spans="1:2" ht="41.95" customHeight="1">
      <c r="A5" s="217" t="str">
        <f ca="1">OFFSET(L!$C$1,MATCH("Instructions"&amp;ADDRESS(ROW(),COLUMN(),4),L!$A:$A,0)-1,SL,,)</f>
        <v>Instructions for completing Company Information questions (rows 7 - 26).
Provide comments in ENGLISH only</v>
      </c>
      <c r="B5" s="178"/>
    </row>
    <row r="6" spans="1:2" ht="35.299999999999997" customHeight="1">
      <c r="A6" s="93" t="str">
        <f ca="1">OFFSET(L!$C$1,MATCH("Instructions"&amp;ADDRESS(ROW(),COLUMN(),4),L!$A:$A,0)-1,SL,,)</f>
        <v xml:space="preserve">Note:  Entries with (*) are mandatory fields. </v>
      </c>
      <c r="B6" s="178"/>
    </row>
    <row r="7" spans="1:2" ht="48.1"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2.3999999999999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599999999999994">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6" customHeight="1">
      <c r="A10" s="92" t="str">
        <f ca="1">OFFSET(L!$C$1,MATCH("Instructions"&amp;ADDRESS(ROW(),COLUMN(),4),L!$A:$A,0)-1,SL,,)</f>
        <v>4. Insert your company’s unique identifier number or code (DUNS number, VAT number, customer-specific identifier, etc.)</v>
      </c>
      <c r="B10" s="178"/>
    </row>
    <row r="11" spans="1:2" ht="20.350000000000001" customHeight="1">
      <c r="A11" s="92" t="str">
        <f ca="1">OFFSET(L!$C$1,MATCH("Instructions"&amp;ADDRESS(ROW(),COLUMN(),4),L!$A:$A,0)-1,SL,,)</f>
        <v xml:space="preserve">5. Insert the source for the unique identifier number or code ("DUNS", "VAT", "Customer", etc).  </v>
      </c>
      <c r="B11" s="178"/>
    </row>
    <row r="12" spans="1:2" ht="20.350000000000001" customHeight="1">
      <c r="A12" s="92" t="str">
        <f ca="1">OFFSET(L!$C$1,MATCH("Instructions"&amp;ADDRESS(ROW(),COLUMN(),4),L!$A:$A,0)-1,SL,,)</f>
        <v>6. Insert your full company address (street, city, state, country, postal code). This field is optional.</v>
      </c>
      <c r="B12" s="178"/>
    </row>
    <row r="13" spans="1:2" ht="35.299999999999997" customHeight="1">
      <c r="A13" s="92" t="str">
        <f ca="1">OFFSET(L!$C$1,MATCH("Instructions"&amp;ADDRESS(ROW(),COLUMN(),4),L!$A:$A,0)-1,SL,,)</f>
        <v>7. Insert the name of the person to contact regarding the contents of the declaration information. This field is mandatory.</v>
      </c>
      <c r="B13" s="178"/>
    </row>
    <row r="14" spans="1:2" ht="32.95000000000000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350000000000001"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25">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85" customHeight="1">
      <c r="A23" s="93" t="str">
        <f ca="1">OFFSET(L!$C$1,MATCH("Instructions"&amp;ADDRESS(ROW(),COLUMN(),4),L!$A:$A,0)-1,SL,,)</f>
        <v>Instructions for completing the seven Declaration of Scope Questions (rows 28 - 107).
Provide answers in ENGLISH only</v>
      </c>
      <c r="B23" s="178"/>
    </row>
    <row r="24" spans="1:2" ht="45.4">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8" customHeight="1">
      <c r="A25" s="93" t="str">
        <f ca="1">OFFSET(L!$C$1,MATCH("Instructions"&amp;ADDRESS(ROW(),COLUMN(),4),L!$A:$A,0)-1,SL,,)</f>
        <v>Provide comments in the Comment sections as required to clarify your responses.</v>
      </c>
      <c r="B25" s="178"/>
    </row>
    <row r="26" spans="1:2" ht="46.4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1">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6.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8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6.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6.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5">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15">
      <c r="A35" s="226"/>
      <c r="B35" s="178"/>
    </row>
    <row r="36" spans="1:2" ht="68.599999999999994"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1">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25">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2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5">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75">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1.19999999999999">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6.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25">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0.5">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6"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5">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25">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4">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25">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15">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6.3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4">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5">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1"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25">
      <c r="A63" s="92" t="str">
        <f ca="1">OFFSET(L!$C$1,MATCH("Instructions"&amp;ADDRESS(ROW(),COLUMN(),4),L!$A:$A,0)-1,SL,,)</f>
        <v>16. Comments – free form text field to enter any comments concerning the smelter.  Example: smelter is being acquired by Company YYY</v>
      </c>
      <c r="B63" s="178"/>
    </row>
    <row r="64" spans="1:2" ht="15.15">
      <c r="A64" s="216"/>
      <c r="B64" s="178"/>
    </row>
    <row r="65" spans="1:2" ht="30.25">
      <c r="A65" s="217" t="str">
        <f ca="1">OFFSET(L!$C$1,MATCH("Instructions"&amp;ADDRESS(ROW(),COLUMN(),4),L!$A:$A,0)-1,SL,,)</f>
        <v>Instructions for completing the Mine List Tab.
Provide answers in ENGLISH only</v>
      </c>
      <c r="B65" s="178"/>
    </row>
    <row r="66" spans="1:2" ht="30.25">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25">
      <c r="A67" s="92" t="str">
        <f ca="1">OFFSET(L!$C$1,MATCH("Instructions"&amp;ADDRESS(ROW(),COLUMN(),4),L!$A:$A,0)-1,SL,,)</f>
        <v>2. Name of Smelter(s) sourcing from this Mine Facility - When possible, fill in the name of the smelter(s) that is sourcing from the listed mine facility.</v>
      </c>
      <c r="B67" s="178"/>
    </row>
    <row r="68" spans="1:2" ht="15.15">
      <c r="A68" s="92" t="str">
        <f ca="1">OFFSET(L!$C$1,MATCH("Instructions"&amp;ADDRESS(ROW(),COLUMN(),4),L!$A:$A,0)-1,SL,,)</f>
        <v>3. Mine Facility (Site) Name - Fill in the mine facility name as you know it.</v>
      </c>
      <c r="B68" s="178"/>
    </row>
    <row r="69" spans="1:2" ht="45.4">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15">
      <c r="A70" s="92" t="str">
        <f ca="1">OFFSET(L!$C$1,MATCH("Instructions"&amp;ADDRESS(ROW(),COLUMN(),4),L!$A:$A,0)-1,SL,,)</f>
        <v>5. Source of Mine Identification Number - This is the source of the Mine Identification Number entered in Column D.</v>
      </c>
      <c r="B70" s="178"/>
    </row>
    <row r="71" spans="1:2" ht="15.15">
      <c r="A71" s="92" t="str">
        <f ca="1">OFFSET(L!$C$1,MATCH("Instructions"&amp;ADDRESS(ROW(),COLUMN(),4),L!$A:$A,0)-1,SL,,)</f>
        <v>6. Mine Facility (Site) Country - Select from dropdown, the country where the mine facility is located.</v>
      </c>
      <c r="B71" s="178"/>
    </row>
    <row r="72" spans="1:2" ht="15.15">
      <c r="A72" s="92" t="str">
        <f ca="1">OFFSET(L!$C$1,MATCH("Instructions"&amp;ADDRESS(ROW(),COLUMN(),4),L!$A:$A,0)-1,SL,,)</f>
        <v>7. Mine Facility Street -  Provide the street name on which the mine is located. This field is optional.</v>
      </c>
      <c r="B72" s="178"/>
    </row>
    <row r="73" spans="1:2" ht="15.15">
      <c r="A73" s="92" t="str">
        <f ca="1">OFFSET(L!$C$1,MATCH("Instructions"&amp;ADDRESS(ROW(),COLUMN(),4),L!$A:$A,0)-1,SL,,)</f>
        <v>8. Mine Facility City – Provide the city name of where the mine facility is located.</v>
      </c>
      <c r="B73" s="178"/>
    </row>
    <row r="74" spans="1:2" ht="15.15">
      <c r="A74" s="92" t="str">
        <f ca="1">OFFSET(L!$C$1,MATCH("Instructions"&amp;ADDRESS(ROW(),COLUMN(),4),L!$A:$A,0)-1,SL,,)</f>
        <v>9. Mine Facility Location: State/Province, if applicable – Provide the state or province where the mine facility is located.</v>
      </c>
      <c r="B74" s="178"/>
    </row>
    <row r="75" spans="1:2" ht="90.7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4">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25">
      <c r="A78" s="92" t="str">
        <f ca="1">OFFSET(L!$C$1,MATCH("Instructions"&amp;ADDRESS(ROW(),COLUMN(),4),L!$A:$A,0)-1,SL,,)</f>
        <v>13. Comments – free form text field to enter any comments concerning the mine facility.  Example: mine is being acquired by Company YYY</v>
      </c>
      <c r="B78" s="178"/>
    </row>
    <row r="79" spans="1:2" ht="15.15">
      <c r="A79" s="216"/>
      <c r="B79" s="178"/>
    </row>
    <row r="80" spans="1:2" ht="90.75">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15">
      <c r="A81" s="216"/>
      <c r="B81" s="178"/>
    </row>
    <row r="82" spans="1:2" ht="18" customHeight="1">
      <c r="A82" s="93" t="str">
        <f ca="1">OFFSET(L!$C$1,MATCH("Instructions"&amp;ADDRESS(ROW(),COLUMN(),4),L!$A:$A,0)-1,SL,,)</f>
        <v>TERMS AND CONDITIONS</v>
      </c>
      <c r="B82" s="178"/>
    </row>
    <row r="83" spans="1:2" ht="105.8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5">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5">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1">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4">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15">
      <c r="A88" s="93" t="str">
        <f ca="1">OFFSET(L!$C$1,MATCH("Instructions"&amp;ADDRESS(ROW(),COLUMN(),4),L!$A:$A,0)-1,SL,,)</f>
        <v xml:space="preserve">By accessing and using the List or any Tool, and in consideration thereof, the User agrees to the foregoing. </v>
      </c>
      <c r="B88" s="178"/>
    </row>
    <row r="89" spans="1:2" ht="15.15">
      <c r="A89" s="92" t="str">
        <f ca="1">OFFSET(L!$C$1,MATCH("General"&amp;"Cpy",L!$A:$A,0)-1,SL,,)</f>
        <v>© 2025 Responsible Minerals Initiative. All rights reserved.</v>
      </c>
      <c r="B89" s="178"/>
    </row>
    <row r="90" spans="1:2" ht="34.6" customHeight="1">
      <c r="A90" s="181" t="s">
        <v>0</v>
      </c>
      <c r="B90" s="177"/>
    </row>
    <row r="91" spans="1:2" ht="15.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
  <cols>
    <col min="1" max="1" width="1.77734375" style="155" customWidth="1"/>
    <col min="2" max="2" width="35.44140625" style="155" customWidth="1"/>
    <col min="3" max="3" width="105.44140625" style="155" customWidth="1"/>
    <col min="4" max="5" width="1.77734375" style="155" customWidth="1"/>
    <col min="6" max="6" width="52" style="155" customWidth="1"/>
    <col min="7" max="7" width="5" style="155" customWidth="1"/>
    <col min="8" max="16384" width="9" style="155"/>
  </cols>
  <sheetData>
    <row r="1" spans="1:8" ht="90.75" customHeight="1" thickTop="1">
      <c r="A1" s="394"/>
      <c r="B1" s="395"/>
      <c r="C1" s="395"/>
      <c r="D1" s="396"/>
    </row>
    <row r="2" spans="1:8" ht="15.15">
      <c r="A2" s="175"/>
      <c r="B2" s="176" t="str">
        <f ca="1">OFFSET(L!$C$1,MATCH("Definitions"&amp;ADDRESS(ROW(),COLUMN(),4),L!$A:$A,0)-1,SL,,)</f>
        <v>ITEM</v>
      </c>
      <c r="C2" s="176" t="str">
        <f ca="1">OFFSET(L!$C$1,MATCH("Definitions"&amp;ADDRESS(ROW(),COLUMN(),4),L!$A:$A,0)-1,SL,,)</f>
        <v>DEFINITION</v>
      </c>
      <c r="D2" s="398"/>
      <c r="E2" s="177"/>
    </row>
    <row r="3" spans="1:8" ht="45.4">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5">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1">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4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4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5">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599999999999994">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5">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25">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8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2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4">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599999999999994">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599999999999994">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8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2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8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599999999999994">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5">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1.19999999999999">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6.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599999999999994">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5">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15">
      <c r="A28" s="175"/>
      <c r="B28" s="400" t="str">
        <f ca="1">OFFSET(L!$C$1,MATCH("Definitions"&amp;ADDRESS(ROW(),COLUMN(),4),L!$A:$A,0)-1,SL,,)</f>
        <v>* Please consult the EMRT Completion Guide for additional details on primary and secondary sources for this mineral.</v>
      </c>
      <c r="C28" s="400"/>
      <c r="D28" s="398"/>
      <c r="E28" s="178"/>
    </row>
    <row r="29" spans="1:5" ht="15.15">
      <c r="A29" s="175"/>
      <c r="B29" s="397" t="str">
        <f ca="1">OFFSET(L!$C$1,MATCH("General"&amp;"Cpy",L!$A:$A,0)-1,SL,,)</f>
        <v>© 2025 Responsible Minerals Initiative. All rights reserved.</v>
      </c>
      <c r="C29" s="397"/>
      <c r="D29" s="398"/>
      <c r="E29" s="178"/>
    </row>
    <row r="30" spans="1:5" ht="13.7" thickBot="1">
      <c r="A30" s="179"/>
      <c r="B30" s="180"/>
      <c r="C30" s="180"/>
      <c r="D30" s="399"/>
    </row>
    <row r="31" spans="1:5" ht="13.7"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24" sqref="D24:J24"/>
    </sheetView>
  </sheetViews>
  <sheetFormatPr defaultColWidth="9" defaultRowHeight="13"/>
  <cols>
    <col min="1" max="1" width="2" customWidth="1"/>
    <col min="2" max="2" width="84.109375" customWidth="1"/>
    <col min="3" max="3" width="1.77734375" customWidth="1"/>
    <col min="4" max="5" width="16.77734375" customWidth="1"/>
    <col min="6" max="6" width="1.77734375" customWidth="1"/>
    <col min="7" max="9" width="16.77734375" customWidth="1"/>
    <col min="10" max="10" width="18" customWidth="1"/>
    <col min="11" max="11" width="3" customWidth="1"/>
    <col min="12" max="29" width="15.77734375" hidden="1" customWidth="1"/>
    <col min="30" max="30" width="9.109375" customWidth="1"/>
    <col min="31" max="32" width="9" customWidth="1"/>
  </cols>
  <sheetData>
    <row r="1" spans="1:34" ht="15.8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8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25">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8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85">
      <c r="A8" s="31"/>
      <c r="B8" s="64" t="str">
        <f ca="1">OFFSET(L!$C$1,MATCH("Declaration"&amp;ADDRESS(ROW(),COLUMN(),4),L!$A:$A,0)-1,SL,,)</f>
        <v>Company Name (*):</v>
      </c>
      <c r="C8" s="65"/>
      <c r="D8" s="410" t="s">
        <v>20168</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8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8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85">
      <c r="A12" s="31"/>
      <c r="B12" s="382" t="str">
        <f ca="1">OFFSET(L!$C$1,MATCH("Declaration"&amp;ADDRESS(ROW(),COLUMN(),4),L!$A:$A,0)-1,SL,,)</f>
        <v>Select Minerals/Metals in Scope (*):</v>
      </c>
      <c r="C12" s="111"/>
      <c r="D12" s="370" t="s">
        <v>40</v>
      </c>
      <c r="E12" s="427" t="s">
        <v>18684</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7">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27" t="s">
        <v>19184</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8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Nickel</v>
      </c>
      <c r="W14" s="294" t="str">
        <f t="shared" si="13"/>
        <v>Nickel</v>
      </c>
      <c r="X14" s="294" t="str">
        <f t="shared" si="14"/>
        <v>Nickel</v>
      </c>
      <c r="Y14" s="294" t="str">
        <f t="shared" si="13"/>
        <v>Nickel</v>
      </c>
      <c r="Z14" s="294" t="str">
        <f t="shared" si="14"/>
        <v>Nickel</v>
      </c>
      <c r="AA14" s="294" t="str" cm="1">
        <f t="array" ref="AA14">_xlfn.IFNA(INDEX($Z$12:$Z$21,MATCH(0,COUNTIF($AA$12:$AA13,$Z$12:$Z$21),0)),"")</f>
        <v>Nickel</v>
      </c>
      <c r="AB14" s="2"/>
      <c r="AC14" s="2"/>
      <c r="AD14" s="2"/>
      <c r="AE14" s="2"/>
      <c r="AF14" s="2"/>
      <c r="AG14" s="2"/>
    </row>
    <row r="15" spans="1:34" ht="15.8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8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8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85">
      <c r="A18" s="31"/>
      <c r="B18" s="33" t="str">
        <f ca="1">OFFSET(L!$C$1,MATCH("Declaration"&amp;ADDRESS(ROW(),COLUMN(),4),L!$A:$A,0)-1,SL,,)</f>
        <v>Address:</v>
      </c>
      <c r="C18" s="66"/>
      <c r="D18" s="413" t="s">
        <v>20169</v>
      </c>
      <c r="E18" s="414"/>
      <c r="F18" s="414"/>
      <c r="G18" s="414"/>
      <c r="H18" s="414"/>
      <c r="I18" s="414"/>
      <c r="J18" s="415"/>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 customHeight="1">
      <c r="A19" s="31"/>
      <c r="B19" s="33" t="str">
        <f ca="1">OFFSET(L!$C$1,MATCH("Declaration"&amp;ADDRESS(ROW(),COLUMN(),4),L!$A:$A,0)-1,SL,,)</f>
        <v>Contact Name (*):</v>
      </c>
      <c r="C19" s="66"/>
      <c r="D19" s="413" t="s">
        <v>20170</v>
      </c>
      <c r="E19" s="414"/>
      <c r="F19" s="414"/>
      <c r="G19" s="414"/>
      <c r="H19" s="414"/>
      <c r="I19" s="414"/>
      <c r="J19" s="415"/>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85">
      <c r="A20" s="31"/>
      <c r="B20" s="33" t="str">
        <f ca="1">OFFSET(L!$C$1,MATCH("Declaration"&amp;ADDRESS(ROW(),COLUMN(),4),L!$A:$A,0)-1,SL,,)</f>
        <v>Email – Contact (*):</v>
      </c>
      <c r="C20" s="66"/>
      <c r="D20" s="433" t="s">
        <v>20171</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85">
      <c r="A21" s="31"/>
      <c r="B21" s="33" t="str">
        <f ca="1">OFFSET(L!$C$1,MATCH("Declaration"&amp;ADDRESS(ROW(),COLUMN(),4),L!$A:$A,0)-1,SL,,)</f>
        <v>Phone – Contact (*):</v>
      </c>
      <c r="C21" s="66"/>
      <c r="D21" s="413" t="s">
        <v>20172</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8">
      <c r="A22" s="31"/>
      <c r="B22" s="33" t="str">
        <f ca="1">OFFSET(L!$C$1,MATCH("Declaration"&amp;ADDRESS(ROW(),COLUMN(),4),L!$A:$A,0)-1,SL,,)</f>
        <v>Authorizer (*):</v>
      </c>
      <c r="C22" s="66"/>
      <c r="D22" s="413" t="s">
        <v>56</v>
      </c>
      <c r="E22" s="414"/>
      <c r="F22" s="414"/>
      <c r="G22" s="414"/>
      <c r="H22" s="414"/>
      <c r="I22" s="414"/>
      <c r="J22" s="415"/>
      <c r="K22" s="29"/>
      <c r="L22" s="97"/>
      <c r="Q22" s="2"/>
      <c r="R22" s="2"/>
      <c r="S22" s="2"/>
      <c r="T22" s="2"/>
      <c r="U22" s="2"/>
      <c r="V22" s="2"/>
      <c r="W22" s="2"/>
      <c r="X22" s="2"/>
      <c r="Y22" s="2"/>
      <c r="Z22" s="2"/>
      <c r="AA22" s="2">
        <f>10-COUNTIF(AA12:AA21,"")</f>
        <v>3</v>
      </c>
      <c r="AB22" s="2"/>
      <c r="AC22" s="2"/>
      <c r="AD22" s="2"/>
      <c r="AE22" s="2"/>
      <c r="AF22" s="2"/>
      <c r="AG22" s="2"/>
    </row>
    <row r="23" spans="1:33" ht="23.8">
      <c r="A23" s="31"/>
      <c r="B23" s="33" t="str">
        <f ca="1">OFFSET(L!$C$1,MATCH("Declaration"&amp;ADDRESS(ROW(),COLUMN(),4),L!$A:$A,0)-1,SL,,)</f>
        <v>Title - Authorizer:</v>
      </c>
      <c r="C23" s="66"/>
      <c r="D23" s="413"/>
      <c r="E23" s="414"/>
      <c r="F23" s="414"/>
      <c r="G23" s="414"/>
      <c r="H23" s="414"/>
      <c r="I23" s="414"/>
      <c r="J23" s="415"/>
      <c r="K23" s="29"/>
      <c r="L23" s="97"/>
      <c r="P23" s="2"/>
      <c r="Q23" s="2"/>
      <c r="R23" s="2"/>
      <c r="S23" s="2"/>
      <c r="T23" s="2"/>
      <c r="U23" s="2"/>
      <c r="V23" s="2"/>
      <c r="W23" s="2"/>
      <c r="X23" s="2"/>
      <c r="Y23" s="2"/>
      <c r="Z23" s="2"/>
      <c r="AA23" s="2">
        <f>IF(AA22=0,0.1,AA22)</f>
        <v>3</v>
      </c>
      <c r="AB23" s="2"/>
      <c r="AC23" s="2"/>
      <c r="AD23" s="2"/>
      <c r="AE23" s="2"/>
      <c r="AF23" s="2"/>
      <c r="AG23" s="2"/>
    </row>
    <row r="24" spans="1:33" ht="23.8">
      <c r="A24" s="31"/>
      <c r="B24" s="33" t="str">
        <f ca="1">OFFSET(L!$C$1,MATCH("Declaration"&amp;ADDRESS(ROW(),COLUMN(),4),L!$A:$A,0)-1,SL,,)</f>
        <v>Email - Authorizer (*):</v>
      </c>
      <c r="C24" s="66"/>
      <c r="D24" s="433" t="s">
        <v>56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85">
      <c r="A25" s="31"/>
      <c r="B25" s="33" t="str">
        <f ca="1">OFFSET(L!$C$1,MATCH("Declaration"&amp;ADDRESS(ROW(),COLUMN(),4),L!$A:$A,0)-1,SL,,)</f>
        <v>Phone - Authorizer:</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
      <c r="A26" s="31"/>
      <c r="B26" s="33" t="str">
        <f ca="1">OFFSET(L!$C$1,MATCH("Declaration"&amp;ADDRESS(ROW(),COLUMN(),4),L!$A:$A,0)-1,SL,,)</f>
        <v>Effective Date (*):</v>
      </c>
      <c r="C26" s="67"/>
      <c r="D26" s="439">
        <v>45950</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8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6.1">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8">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8">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8">
      <c r="A32" s="34"/>
      <c r="B32" s="297" t="str">
        <f t="shared" si="32"/>
        <v>Nickel(*)</v>
      </c>
      <c r="C32" s="28"/>
      <c r="D32" s="436" t="s">
        <v>25</v>
      </c>
      <c r="E32" s="437"/>
      <c r="F32" s="8"/>
      <c r="G32" s="401"/>
      <c r="H32" s="402"/>
      <c r="I32" s="402"/>
      <c r="J32" s="403"/>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3.8">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8">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25"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100000000000001"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8">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8">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8">
      <c r="A44" s="34"/>
      <c r="B44" s="298" t="str">
        <f t="shared" si="37"/>
        <v>Nickel(*)</v>
      </c>
      <c r="C44" s="28"/>
      <c r="D44" s="436" t="s">
        <v>25</v>
      </c>
      <c r="E44" s="437"/>
      <c r="F44" s="8"/>
      <c r="G44" s="401"/>
      <c r="H44" s="402"/>
      <c r="I44" s="402"/>
      <c r="J44" s="403"/>
      <c r="K44" s="29"/>
      <c r="L44" s="104"/>
      <c r="M44">
        <f t="shared" si="38"/>
        <v>0</v>
      </c>
      <c r="P44" s="299" t="str">
        <f t="shared" si="47"/>
        <v>(*)</v>
      </c>
      <c r="R44" s="2"/>
      <c r="S44" s="300" t="str">
        <f t="shared" si="48"/>
        <v>Nickel</v>
      </c>
      <c r="T44" s="301" t="str">
        <f t="shared" ref="T44" si="58">IF(S45="",S44,IF(S44="",S45,IF(S44&gt;S45,S45,S44)))</f>
        <v>Nickel</v>
      </c>
      <c r="U44" s="301" t="str">
        <f t="shared" ref="U44" si="59">IF(T44="",T44,IF(T43="",T43,IF(T43&gt;T44,T43,T44)))</f>
        <v>Nickel</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8">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8">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25"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4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8">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8">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Nickel(*)</v>
      </c>
      <c r="C56" s="6"/>
      <c r="D56" s="436" t="s">
        <v>22</v>
      </c>
      <c r="E56" s="437"/>
      <c r="F56" s="40"/>
      <c r="G56" s="401"/>
      <c r="H56" s="402"/>
      <c r="I56" s="402"/>
      <c r="J56" s="403"/>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8">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25"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8">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2" customHeight="1">
      <c r="A68" s="34"/>
      <c r="B68" s="298" t="str">
        <f>IF(ISERROR(AA$14),"",AA$14&amp;"")&amp;P$56</f>
        <v>Nickel(*)</v>
      </c>
      <c r="C68" s="6"/>
      <c r="D68" s="436" t="s">
        <v>22</v>
      </c>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2"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2"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4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8">
      <c r="A78" s="34"/>
      <c r="B78" s="298" t="str">
        <f>IF(ISERROR(AA$12),"",AA$12&amp;"")&amp;P$54</f>
        <v>Cobalt(*)</v>
      </c>
      <c r="C78" s="28"/>
      <c r="D78" s="436" t="s">
        <v>30</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8">
      <c r="A79" s="34"/>
      <c r="B79" s="298" t="str">
        <f>IF(ISERROR(AA$13),"",AA$13&amp;"")&amp;P$55</f>
        <v>Copper(*)</v>
      </c>
      <c r="C79" s="28"/>
      <c r="D79" s="436" t="s">
        <v>30</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Nickel(*)</v>
      </c>
      <c r="C80" s="28"/>
      <c r="D80" s="436" t="s">
        <v>30</v>
      </c>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3.95"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3.95"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6.1">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8">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8">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8">
      <c r="A92" s="34"/>
      <c r="B92" s="298" t="str">
        <f>IF(ISERROR(AA$14),"",AA$14&amp;"")&amp;P$56</f>
        <v>Nickel(*)</v>
      </c>
      <c r="C92" s="6"/>
      <c r="D92" s="436" t="s">
        <v>25</v>
      </c>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8">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8">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6.1">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8">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8">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8">
      <c r="A104" s="34"/>
      <c r="B104" s="298" t="str">
        <f>IF(ISERROR(AA$14),"",AA$14&amp;"")&amp;P$56</f>
        <v>Nickel(*)</v>
      </c>
      <c r="C104" s="28"/>
      <c r="D104" s="436" t="s">
        <v>25</v>
      </c>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8">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8">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8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8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8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8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20173</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8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8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8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8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85">
      <c r="A122" s="34"/>
      <c r="B122" s="298" t="str">
        <f>IF(ISERROR(AA$14),"",AA$14&amp;"")&amp;P$56</f>
        <v>Nickel(*)</v>
      </c>
      <c r="C122" s="6"/>
      <c r="D122" s="436" t="s">
        <v>25</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8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8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1"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8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3"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8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8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8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AB99B7A3-3174-498B-A55F-0024868532C0}"/>
    <hyperlink ref="G117" r:id="rId2" xr:uid="{D1501892-10B5-48B1-B501-B14E829A2E1C}"/>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80" zoomScaleNormal="80" workbookViewId="0">
      <pane ySplit="3" topLeftCell="A5" activePane="bottomLeft" state="frozen"/>
      <selection activeCell="B24" sqref="B24:J24"/>
      <selection pane="bottomLeft" activeCell="F7" sqref="F7"/>
    </sheetView>
  </sheetViews>
  <sheetFormatPr defaultColWidth="9" defaultRowHeight="13"/>
  <cols>
    <col min="1" max="1" width="13.77734375" style="169" customWidth="1"/>
    <col min="2" max="2" width="13.109375" style="95" customWidth="1"/>
    <col min="3" max="3" width="40.44140625" style="95" customWidth="1"/>
    <col min="4" max="4" width="30.77734375" style="95" customWidth="1"/>
    <col min="5" max="5" width="21" style="95" customWidth="1"/>
    <col min="6" max="7" width="14" style="95" customWidth="1"/>
    <col min="8" max="8" width="25" style="95" customWidth="1"/>
    <col min="9" max="9" width="24" style="95" customWidth="1"/>
    <col min="10" max="10" width="18.109375" style="95" customWidth="1"/>
    <col min="11" max="11" width="27.109375" style="95" customWidth="1"/>
    <col min="12" max="12" width="20.77734375" style="95" customWidth="1"/>
    <col min="13" max="13" width="35" style="95" customWidth="1"/>
    <col min="14" max="14" width="42" style="95" customWidth="1"/>
    <col min="15" max="15" width="32" style="95" customWidth="1"/>
    <col min="16" max="16" width="23" style="95" customWidth="1"/>
    <col min="17" max="17" width="43.44140625" style="95" customWidth="1"/>
    <col min="18" max="18" width="7.21875" style="95" hidden="1" customWidth="1"/>
    <col min="19" max="19" width="19" style="95" hidden="1" customWidth="1"/>
    <col min="20" max="20" width="13.109375" style="95" hidden="1" customWidth="1"/>
    <col min="21" max="21" width="19.44140625" style="95" hidden="1" customWidth="1"/>
    <col min="22" max="22" width="5.77734375" style="95" hidden="1" customWidth="1"/>
    <col min="23" max="23" width="14.44140625" style="95" hidden="1" customWidth="1"/>
    <col min="24" max="24" width="27.21875" style="95" hidden="1" customWidth="1"/>
    <col min="25" max="25" width="25.77734375" style="95" hidden="1" customWidth="1"/>
    <col min="26" max="26" width="22" style="95" hidden="1" customWidth="1"/>
    <col min="27" max="27" width="20.77734375" style="95" hidden="1" customWidth="1"/>
    <col min="28" max="28" width="20.109375" style="313" hidden="1" customWidth="1"/>
    <col min="29" max="29" width="26.21875" style="95" hidden="1" customWidth="1"/>
    <col min="30" max="30" width="23.21875" style="95" hidden="1" customWidth="1"/>
    <col min="31" max="31" width="26" style="95" hidden="1" customWidth="1"/>
    <col min="32" max="32" width="30.109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7"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29.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95">
      <c r="A5" s="196"/>
      <c r="B5" s="302" t="s">
        <v>40</v>
      </c>
      <c r="C5" s="151" t="s">
        <v>269</v>
      </c>
      <c r="D5" s="148"/>
      <c r="E5" s="148" t="str">
        <f ca="1">IF(ISERROR($V5),"",OFFSET('Smelter Look-up'!$D$4,$V5-4,0)&amp;"")</f>
        <v>BELGIUM</v>
      </c>
      <c r="F5" s="148" t="str">
        <f ca="1">IF(ISERROR($V5),"",OFFSET('Smelter Look-up'!$E$4,$V5-4,0))</f>
        <v>CID003228</v>
      </c>
      <c r="G5" s="148" t="str">
        <f ca="1">IF(C5=$X$4,"Enter smelter details",IF(ISERROR($V5),"",OFFSET('Smelter Look-up'!$F$4,$V5-4,0)))</f>
        <v>RMI</v>
      </c>
      <c r="H5" s="204">
        <f ca="1">IF(ISERROR($V5),"",OFFSET('Smelter Look-up'!$G$4,$V5-4,0))</f>
        <v>0</v>
      </c>
      <c r="I5" s="205" t="str">
        <f ca="1">IF(ISERROR($V5),"",OFFSET('Smelter Look-up'!$H$4,$V5-4,0))</f>
        <v>Olen</v>
      </c>
      <c r="J5" s="205" t="str">
        <f ca="1">IF(ISERROR($V5),"",OFFSET('Smelter Look-up'!$I$4,$V5-4,0))</f>
        <v>Antwerpen</v>
      </c>
      <c r="K5" s="149"/>
      <c r="L5" s="149"/>
      <c r="M5" s="149"/>
      <c r="N5" s="149"/>
      <c r="O5" s="149"/>
      <c r="P5" s="207"/>
      <c r="Q5" s="150"/>
      <c r="R5" s="148" t="str">
        <f ca="1">IF(ISERROR($V5),"",OFFSET('Smelter Look-up'!$C$4,$V5-4,0)&amp;"")</f>
        <v>Umicore Olen</v>
      </c>
      <c r="S5" s="154" t="str">
        <f t="shared" ref="S5:S10" ca="1" si="0">IF(B5="","",IF(ISERROR(MATCH($E5,CL,0)),"Unknown",INDIRECT("'C'!$A$"&amp;MATCH($E5,CL,0)+1)))</f>
        <v>BE</v>
      </c>
      <c r="T5" s="154" t="str">
        <f ca="1">IF(B5="","",IF(ISERROR(MATCH($J5,SorP!$B$1:$B$6226,0)),"",INDIRECT("'SorP'!$A$"&amp;MATCH($S5&amp;$J5,SorP!C:C,0))))</f>
        <v>BE-VAN</v>
      </c>
      <c r="U5" s="167"/>
      <c r="V5" s="168">
        <f>IF(C5="",NA(),MATCH($B5&amp;$C5,'Smelter Look-up'!$J:$J,0))</f>
        <v>153</v>
      </c>
      <c r="X5" s="169">
        <f t="shared" ref="X5:X10" ca="1" si="1">IF(AND(C5="Smelter not listed",OR(LEN(D5)=0,LEN(E5)=0)),1,0)</f>
        <v>0</v>
      </c>
      <c r="AB5" s="312" t="str">
        <f t="shared" ref="AB5:AB10" si="2">IF(C5="","",B5)</f>
        <v>Cobalt</v>
      </c>
      <c r="AC5" s="169" t="str">
        <f t="shared" ref="AC5:AC67" si="3">B5</f>
        <v>Cobalt</v>
      </c>
      <c r="AD5" s="169" t="str">
        <f t="shared" ref="AD5:AD67" si="4">IF(C5="Smelter not listed",D5,C5)</f>
        <v>Umicore Olen</v>
      </c>
    </row>
    <row r="6" spans="1:34" s="169" customFormat="1" ht="25.95">
      <c r="A6" s="196"/>
      <c r="B6" s="302" t="s">
        <v>18684</v>
      </c>
      <c r="C6" s="151" t="s">
        <v>298</v>
      </c>
      <c r="D6" s="148" t="s">
        <v>20161</v>
      </c>
      <c r="E6" s="148" t="s">
        <v>300</v>
      </c>
      <c r="F6" s="148">
        <f ca="1">IF(ISERROR($V6),"",OFFSET('Smelter Look-up'!$E$4,$V6-4,0))</f>
        <v>0</v>
      </c>
      <c r="G6" s="148" t="str">
        <f ca="1">IF(C6=$X$4,"Enter smelter details",IF(ISERROR($V6),"",OFFSET('Smelter Look-up'!$F$4,$V6-4,0)))</f>
        <v>Enter smelter details</v>
      </c>
      <c r="H6" s="204">
        <f ca="1">IF(ISERROR($V6),"",OFFSET('Smelter Look-up'!$G$4,$V6-4,0))</f>
        <v>0</v>
      </c>
      <c r="I6" s="205">
        <f ca="1">IF(ISERROR($V6),"",OFFSET('Smelter Look-up'!$H$4,$V6-4,0))</f>
        <v>0</v>
      </c>
      <c r="J6" s="205">
        <f ca="1">IF(ISERROR($V6),"",OFFSET('Smelter Look-up'!$I$4,$V6-4,0))</f>
        <v>0</v>
      </c>
      <c r="K6" s="149"/>
      <c r="L6" s="149"/>
      <c r="M6" s="149"/>
      <c r="N6" s="149" t="s">
        <v>20162</v>
      </c>
      <c r="O6" s="149" t="s">
        <v>20163</v>
      </c>
      <c r="P6" s="207" t="s">
        <v>20164</v>
      </c>
      <c r="Q6" s="150"/>
      <c r="R6" s="148" t="str">
        <f ca="1">IF(ISERROR($V6),"",OFFSET('Smelter Look-up'!$C$4,$V6-4,0)&amp;"")</f>
        <v/>
      </c>
      <c r="S6" s="154" t="str">
        <f t="shared" ca="1" si="0"/>
        <v>US</v>
      </c>
      <c r="T6" s="154" t="str">
        <f ca="1">IF(B6="","",IF(ISERROR(MATCH($J6,SorP!$B$1:$B$6226,0)),"",INDIRECT("'SorP'!$A$"&amp;MATCH($S6&amp;$J6,SorP!C:C,0))))</f>
        <v/>
      </c>
      <c r="U6" s="167"/>
      <c r="V6" s="168">
        <f>IF(C6="",NA(),MATCH($B6&amp;$C6,'Smelter Look-up'!$J:$J,0))</f>
        <v>314</v>
      </c>
      <c r="X6" s="169">
        <f t="shared" si="1"/>
        <v>0</v>
      </c>
      <c r="AB6" s="312" t="str">
        <f t="shared" si="2"/>
        <v>Copper</v>
      </c>
      <c r="AC6" s="169" t="str">
        <f t="shared" si="3"/>
        <v>Copper</v>
      </c>
      <c r="AD6" s="169" t="str">
        <f t="shared" si="4"/>
        <v>Metallic Resources Inc.</v>
      </c>
    </row>
    <row r="7" spans="1:34" s="169" customFormat="1" ht="64.8">
      <c r="A7" s="196"/>
      <c r="B7" s="302" t="s">
        <v>18685</v>
      </c>
      <c r="C7" s="151" t="s">
        <v>269</v>
      </c>
      <c r="D7" s="148"/>
      <c r="E7" s="148" t="s">
        <v>270</v>
      </c>
      <c r="F7" s="148" t="str">
        <f ca="1">IF(ISERROR($V7),"",OFFSET('Smelter Look-up'!$E$4,$V7-4,0))</f>
        <v>CID005249</v>
      </c>
      <c r="G7" s="148" t="str">
        <f ca="1">IF(C7=$X$4,"Enter smelter details",IF(ISERROR($V7),"",OFFSET('Smelter Look-up'!$F$4,$V7-4,0)))</f>
        <v>RMI</v>
      </c>
      <c r="H7" s="204">
        <f ca="1">IF(ISERROR($V7),"",OFFSET('Smelter Look-up'!$G$4,$V7-4,0))</f>
        <v>0</v>
      </c>
      <c r="I7" s="205" t="str">
        <f ca="1">IF(ISERROR($V7),"",OFFSET('Smelter Look-up'!$H$4,$V7-4,0))</f>
        <v>Olen</v>
      </c>
      <c r="J7" s="205" t="str">
        <f ca="1">IF(ISERROR($V7),"",OFFSET('Smelter Look-up'!$I$4,$V7-4,0))</f>
        <v>Antwerpen</v>
      </c>
      <c r="K7" s="149"/>
      <c r="L7" s="149"/>
      <c r="M7" s="149" t="s">
        <v>20165</v>
      </c>
      <c r="N7" s="149" t="s">
        <v>20166</v>
      </c>
      <c r="O7" s="149" t="s">
        <v>20166</v>
      </c>
      <c r="P7" s="207"/>
      <c r="Q7" s="150" t="s">
        <v>20167</v>
      </c>
      <c r="R7" s="148" t="str">
        <f ca="1">IF(ISERROR($V7),"",OFFSET('Smelter Look-up'!$C$4,$V7-4,0)&amp;"")</f>
        <v>Umicore Olen</v>
      </c>
      <c r="S7" s="154" t="str">
        <f t="shared" ca="1" si="0"/>
        <v>BE</v>
      </c>
      <c r="T7" s="154" t="str">
        <f ca="1">IF(B7="","",IF(ISERROR(MATCH($J7,SorP!$B$1:$B$6226,0)),"",INDIRECT("'SorP'!$A$"&amp;MATCH($S7&amp;$J7,SorP!C:C,0))))</f>
        <v>BE-VAN</v>
      </c>
      <c r="U7" s="167"/>
      <c r="V7" s="168">
        <f>IF(C7="",NA(),MATCH($B7&amp;$C7,'Smelter Look-up'!$J:$J,0))</f>
        <v>490</v>
      </c>
      <c r="X7" s="169">
        <f t="shared" si="1"/>
        <v>0</v>
      </c>
      <c r="AB7" s="312" t="str">
        <f t="shared" si="2"/>
        <v>Nickel</v>
      </c>
      <c r="AC7" s="169" t="str">
        <f t="shared" si="3"/>
        <v>Nickel</v>
      </c>
      <c r="AD7" s="169" t="str">
        <f t="shared" si="4"/>
        <v>Umicore Olen</v>
      </c>
    </row>
    <row r="8" spans="1:34" s="169" customFormat="1" ht="20.2">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
      <c r="A9" s="197"/>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ref="S11:S61" ca="1" si="5">IF(B11="","",IF(ISERROR(MATCH($E11,CL,0)),"Unknown",INDIRECT("'C'!$A$"&amp;MATCH($E11,CL,0)+1)))</f>
        <v/>
      </c>
      <c r="T11" s="154" t="str">
        <f ca="1">IF(B11="","",IF(ISERROR(MATCH($J11,SorP!$B$1:$B$6226,0)),"",INDIRECT("'SorP'!$A$"&amp;MATCH($S11&amp;$J11,SorP!C:C,0))))</f>
        <v/>
      </c>
      <c r="U11" s="167"/>
      <c r="V11" s="168" t="e">
        <f>IF(C11="",NA(),MATCH($B11&amp;$C11,'Smelter Look-up'!$J:$J,0))</f>
        <v>#N/A</v>
      </c>
      <c r="X11" s="169">
        <f t="shared" ref="X11:X60" ca="1" si="6">IF(AND(C11="Smelter not listed",OR(LEN(D11)=0,LEN(E11)=0)),1,0)</f>
        <v>0</v>
      </c>
      <c r="AB11" s="312" t="str">
        <f t="shared" ref="AB11:AB67" si="7">IF(C11="","",B11)</f>
        <v/>
      </c>
      <c r="AC11" s="169" t="str">
        <f t="shared" si="3"/>
        <v/>
      </c>
      <c r="AD11" s="169" t="str">
        <f t="shared" si="4"/>
        <v/>
      </c>
    </row>
    <row r="12" spans="1:34" s="169" customFormat="1" ht="20.2">
      <c r="A12" s="197"/>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5"/>
        <v/>
      </c>
      <c r="T12" s="154" t="str">
        <f ca="1">IF(B12="","",IF(ISERROR(MATCH($J12,SorP!$B$1:$B$6226,0)),"",INDIRECT("'SorP'!$A$"&amp;MATCH($S12&amp;$J12,SorP!C:C,0))))</f>
        <v/>
      </c>
      <c r="U12" s="167"/>
      <c r="V12" s="168" t="e">
        <f>IF(C12="",NA(),MATCH($B12&amp;$C12,'Smelter Look-up'!$J:$J,0))</f>
        <v>#N/A</v>
      </c>
      <c r="X12" s="169">
        <f t="shared" ca="1" si="6"/>
        <v>0</v>
      </c>
      <c r="AB12" s="312" t="str">
        <f t="shared" si="7"/>
        <v/>
      </c>
      <c r="AC12" s="169" t="str">
        <f t="shared" si="3"/>
        <v/>
      </c>
      <c r="AD12" s="169" t="str">
        <f t="shared" si="4"/>
        <v/>
      </c>
    </row>
    <row r="13" spans="1:34" s="169" customFormat="1" ht="20.2">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
      <c r="A18" s="197"/>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ref="X61:X124" ca="1" si="8">IF(AND(C61="Smelter not listed",OR(LEN(D61)=0,LEN(E61)=0)),1,0)</f>
        <v>0</v>
      </c>
      <c r="AB61" s="312" t="str">
        <f t="shared" si="7"/>
        <v/>
      </c>
      <c r="AC61" s="169" t="str">
        <f t="shared" si="3"/>
        <v/>
      </c>
      <c r="AD61" s="169" t="str">
        <f t="shared" si="4"/>
        <v/>
      </c>
    </row>
    <row r="62" spans="1:30" s="169" customFormat="1" ht="20.2">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ref="S62:S125" ca="1" si="9">IF(B62="","",IF(ISERROR(MATCH($E62,CL,0)),"Unknown",INDIRECT("'C'!$A$"&amp;MATCH($E62,CL,0)+1)))</f>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ref="AB68:AB131" si="10">IF(C68="","",B68)</f>
        <v/>
      </c>
      <c r="AC68" s="169" t="str">
        <f t="shared" ref="AC68:AC131" si="11">B68</f>
        <v/>
      </c>
      <c r="AD68" s="169" t="str">
        <f t="shared" ref="AD68:AD131" si="12">IF(C68="Smelter not listed",D68,C68)</f>
        <v/>
      </c>
    </row>
    <row r="69" spans="1:30" s="169" customFormat="1" ht="20.2">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ref="X125:X188" ca="1" si="13">IF(AND(C125="Smelter not listed",OR(LEN(D125)=0,LEN(E125)=0)),1,0)</f>
        <v>0</v>
      </c>
      <c r="AB125" s="312" t="str">
        <f t="shared" si="10"/>
        <v/>
      </c>
      <c r="AC125" s="169" t="str">
        <f t="shared" si="11"/>
        <v/>
      </c>
      <c r="AD125" s="169" t="str">
        <f t="shared" si="12"/>
        <v/>
      </c>
    </row>
    <row r="126" spans="1:30" s="169" customFormat="1" ht="20.2">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ref="S126:S189" ca="1" si="14">IF(B126="","",IF(ISERROR(MATCH($E126,CL,0)),"Unknown",INDIRECT("'C'!$A$"&amp;MATCH($E126,CL,0)+1)))</f>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ref="AB132:AB195" si="15">IF(C132="","",B132)</f>
        <v/>
      </c>
      <c r="AC132" s="169" t="str">
        <f t="shared" ref="AC132:AC195" si="16">B132</f>
        <v/>
      </c>
      <c r="AD132" s="169" t="str">
        <f t="shared" ref="AD132:AD195" si="17">IF(C132="Smelter not listed",D132,C132)</f>
        <v/>
      </c>
    </row>
    <row r="133" spans="1:30" s="169" customFormat="1" ht="20.2">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ref="X189:X252" ca="1" si="18">IF(AND(C189="Smelter not listed",OR(LEN(D189)=0,LEN(E189)=0)),1,0)</f>
        <v>0</v>
      </c>
      <c r="AB189" s="312" t="str">
        <f t="shared" si="15"/>
        <v/>
      </c>
      <c r="AC189" s="169" t="str">
        <f t="shared" si="16"/>
        <v/>
      </c>
      <c r="AD189" s="169" t="str">
        <f t="shared" si="17"/>
        <v/>
      </c>
    </row>
    <row r="190" spans="1:30" s="169" customFormat="1" ht="20.2">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ref="S190:S253" ca="1" si="19">IF(B190="","",IF(ISERROR(MATCH($E190,CL,0)),"Unknown",INDIRECT("'C'!$A$"&amp;MATCH($E190,CL,0)+1)))</f>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ref="AB196:AB259" si="20">IF(C196="","",B196)</f>
        <v/>
      </c>
      <c r="AC196" s="169" t="str">
        <f t="shared" ref="AC196:AC259" si="21">B196</f>
        <v/>
      </c>
      <c r="AD196" s="169" t="str">
        <f t="shared" ref="AD196:AD259" si="22">IF(C196="Smelter not listed",D196,C196)</f>
        <v/>
      </c>
    </row>
    <row r="197" spans="1:30" s="169" customFormat="1" ht="20.2">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ref="X253:X316" ca="1" si="23">IF(AND(C253="Smelter not listed",OR(LEN(D253)=0,LEN(E253)=0)),1,0)</f>
        <v>0</v>
      </c>
      <c r="AB253" s="312" t="str">
        <f t="shared" si="20"/>
        <v/>
      </c>
      <c r="AC253" s="169" t="str">
        <f t="shared" si="21"/>
        <v/>
      </c>
      <c r="AD253" s="169" t="str">
        <f t="shared" si="22"/>
        <v/>
      </c>
    </row>
    <row r="254" spans="1:30" s="169" customFormat="1" ht="20.2">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ref="S254:S317" ca="1" si="24">IF(B254="","",IF(ISERROR(MATCH($E254,CL,0)),"Unknown",INDIRECT("'C'!$A$"&amp;MATCH($E254,CL,0)+1)))</f>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ref="AB260:AB323" si="25">IF(C260="","",B260)</f>
        <v/>
      </c>
      <c r="AC260" s="169" t="str">
        <f t="shared" ref="AC260:AC323" si="26">B260</f>
        <v/>
      </c>
      <c r="AD260" s="169" t="str">
        <f t="shared" ref="AD260:AD323" si="27">IF(C260="Smelter not listed",D260,C260)</f>
        <v/>
      </c>
    </row>
    <row r="261" spans="1:30" s="169" customFormat="1" ht="20.2">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ref="X317:X380" ca="1" si="28">IF(AND(C317="Smelter not listed",OR(LEN(D317)=0,LEN(E317)=0)),1,0)</f>
        <v>0</v>
      </c>
      <c r="AB317" s="312" t="str">
        <f t="shared" si="25"/>
        <v/>
      </c>
      <c r="AC317" s="169" t="str">
        <f t="shared" si="26"/>
        <v/>
      </c>
      <c r="AD317" s="169" t="str">
        <f t="shared" si="27"/>
        <v/>
      </c>
    </row>
    <row r="318" spans="1:30" s="169" customFormat="1" ht="20.2">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ref="S318:S381" ca="1" si="29">IF(B318="","",IF(ISERROR(MATCH($E318,CL,0)),"Unknown",INDIRECT("'C'!$A$"&amp;MATCH($E318,CL,0)+1)))</f>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ref="AB324:AB387" si="30">IF(C324="","",B324)</f>
        <v/>
      </c>
      <c r="AC324" s="169" t="str">
        <f t="shared" ref="AC324:AC387" si="31">B324</f>
        <v/>
      </c>
      <c r="AD324" s="169" t="str">
        <f t="shared" ref="AD324:AD387" si="32">IF(C324="Smelter not listed",D324,C324)</f>
        <v/>
      </c>
    </row>
    <row r="325" spans="1:30" s="169" customFormat="1" ht="20.2">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ref="X381:X444" ca="1" si="33">IF(AND(C381="Smelter not listed",OR(LEN(D381)=0,LEN(E381)=0)),1,0)</f>
        <v>0</v>
      </c>
      <c r="AB381" s="312" t="str">
        <f t="shared" si="30"/>
        <v/>
      </c>
      <c r="AC381" s="169" t="str">
        <f t="shared" si="31"/>
        <v/>
      </c>
      <c r="AD381" s="169" t="str">
        <f t="shared" si="32"/>
        <v/>
      </c>
    </row>
    <row r="382" spans="1:30" s="169" customFormat="1" ht="20.2">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ref="S382:S445" ca="1" si="34">IF(B382="","",IF(ISERROR(MATCH($E382,CL,0)),"Unknown",INDIRECT("'C'!$A$"&amp;MATCH($E382,CL,0)+1)))</f>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ref="AB388:AB451" si="35">IF(C388="","",B388)</f>
        <v/>
      </c>
      <c r="AC388" s="169" t="str">
        <f t="shared" ref="AC388:AC451" si="36">B388</f>
        <v/>
      </c>
      <c r="AD388" s="169" t="str">
        <f t="shared" ref="AD388:AD451" si="37">IF(C388="Smelter not listed",D388,C388)</f>
        <v/>
      </c>
    </row>
    <row r="389" spans="1:30" s="169" customFormat="1" ht="20.2">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ref="X445:X508" ca="1" si="38">IF(AND(C445="Smelter not listed",OR(LEN(D445)=0,LEN(E445)=0)),1,0)</f>
        <v>0</v>
      </c>
      <c r="AB445" s="312" t="str">
        <f t="shared" si="35"/>
        <v/>
      </c>
      <c r="AC445" s="169" t="str">
        <f t="shared" si="36"/>
        <v/>
      </c>
      <c r="AD445" s="169" t="str">
        <f t="shared" si="37"/>
        <v/>
      </c>
    </row>
    <row r="446" spans="1:30" s="169" customFormat="1" ht="20.2">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ref="S446:S509" ca="1" si="39">IF(B446="","",IF(ISERROR(MATCH($E446,CL,0)),"Unknown",INDIRECT("'C'!$A$"&amp;MATCH($E446,CL,0)+1)))</f>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ref="AB452:AB515" si="40">IF(C452="","",B452)</f>
        <v/>
      </c>
      <c r="AC452" s="169" t="str">
        <f t="shared" ref="AC452:AC515" si="41">B452</f>
        <v/>
      </c>
      <c r="AD452" s="169" t="str">
        <f t="shared" ref="AD452:AD515" si="42">IF(C452="Smelter not listed",D452,C452)</f>
        <v/>
      </c>
    </row>
    <row r="453" spans="1:30" s="169" customFormat="1" ht="20.2">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ref="X509:X572" ca="1" si="43">IF(AND(C509="Smelter not listed",OR(LEN(D509)=0,LEN(E509)=0)),1,0)</f>
        <v>0</v>
      </c>
      <c r="AB509" s="312" t="str">
        <f t="shared" si="40"/>
        <v/>
      </c>
      <c r="AC509" s="169" t="str">
        <f t="shared" si="41"/>
        <v/>
      </c>
      <c r="AD509" s="169" t="str">
        <f t="shared" si="42"/>
        <v/>
      </c>
    </row>
    <row r="510" spans="1:30" s="169" customFormat="1" ht="20.2">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ref="S510:S573" ca="1" si="44">IF(B510="","",IF(ISERROR(MATCH($E510,CL,0)),"Unknown",INDIRECT("'C'!$A$"&amp;MATCH($E510,CL,0)+1)))</f>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ref="AB516:AB579" si="45">IF(C516="","",B516)</f>
        <v/>
      </c>
      <c r="AC516" s="169" t="str">
        <f t="shared" ref="AC516:AC579" si="46">B516</f>
        <v/>
      </c>
      <c r="AD516" s="169" t="str">
        <f t="shared" ref="AD516:AD579" si="47">IF(C516="Smelter not listed",D516,C516)</f>
        <v/>
      </c>
    </row>
    <row r="517" spans="1:30" s="169" customFormat="1" ht="20.2">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ref="X573:X636" ca="1" si="48">IF(AND(C573="Smelter not listed",OR(LEN(D573)=0,LEN(E573)=0)),1,0)</f>
        <v>0</v>
      </c>
      <c r="AB573" s="312" t="str">
        <f t="shared" si="45"/>
        <v/>
      </c>
      <c r="AC573" s="169" t="str">
        <f t="shared" si="46"/>
        <v/>
      </c>
      <c r="AD573" s="169" t="str">
        <f t="shared" si="47"/>
        <v/>
      </c>
    </row>
    <row r="574" spans="1:30" s="169" customFormat="1" ht="20.2">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ref="S574:S637" ca="1" si="49">IF(B574="","",IF(ISERROR(MATCH($E574,CL,0)),"Unknown",INDIRECT("'C'!$A$"&amp;MATCH($E574,CL,0)+1)))</f>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ref="AB580:AB643" si="50">IF(C580="","",B580)</f>
        <v/>
      </c>
      <c r="AC580" s="169" t="str">
        <f t="shared" ref="AC580:AC643" si="51">B580</f>
        <v/>
      </c>
      <c r="AD580" s="169" t="str">
        <f t="shared" ref="AD580:AD643" si="52">IF(C580="Smelter not listed",D580,C580)</f>
        <v/>
      </c>
    </row>
    <row r="581" spans="1:30" s="169" customFormat="1" ht="20.2">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ref="X637:X700" ca="1" si="53">IF(AND(C637="Smelter not listed",OR(LEN(D637)=0,LEN(E637)=0)),1,0)</f>
        <v>0</v>
      </c>
      <c r="AB637" s="312" t="str">
        <f t="shared" si="50"/>
        <v/>
      </c>
      <c r="AC637" s="169" t="str">
        <f t="shared" si="51"/>
        <v/>
      </c>
      <c r="AD637" s="169" t="str">
        <f t="shared" si="52"/>
        <v/>
      </c>
    </row>
    <row r="638" spans="1:30" s="169" customFormat="1" ht="20.2">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ref="S638:S701" ca="1" si="54">IF(B638="","",IF(ISERROR(MATCH($E638,CL,0)),"Unknown",INDIRECT("'C'!$A$"&amp;MATCH($E638,CL,0)+1)))</f>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ref="AB644:AB707" si="55">IF(C644="","",B644)</f>
        <v/>
      </c>
      <c r="AC644" s="169" t="str">
        <f t="shared" ref="AC644:AC707" si="56">B644</f>
        <v/>
      </c>
      <c r="AD644" s="169" t="str">
        <f t="shared" ref="AD644:AD707" si="57">IF(C644="Smelter not listed",D644,C644)</f>
        <v/>
      </c>
    </row>
    <row r="645" spans="1:30" s="169" customFormat="1" ht="20.2">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ref="X701:X764" ca="1" si="58">IF(AND(C701="Smelter not listed",OR(LEN(D701)=0,LEN(E701)=0)),1,0)</f>
        <v>0</v>
      </c>
      <c r="AB701" s="312" t="str">
        <f t="shared" si="55"/>
        <v/>
      </c>
      <c r="AC701" s="169" t="str">
        <f t="shared" si="56"/>
        <v/>
      </c>
      <c r="AD701" s="169" t="str">
        <f t="shared" si="57"/>
        <v/>
      </c>
    </row>
    <row r="702" spans="1:30" s="169" customFormat="1" ht="20.2">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ref="S702:S765" ca="1" si="59">IF(B702="","",IF(ISERROR(MATCH($E702,CL,0)),"Unknown",INDIRECT("'C'!$A$"&amp;MATCH($E702,CL,0)+1)))</f>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ref="AB708:AB771" si="60">IF(C708="","",B708)</f>
        <v/>
      </c>
      <c r="AC708" s="169" t="str">
        <f t="shared" ref="AC708:AC771" si="61">B708</f>
        <v/>
      </c>
      <c r="AD708" s="169" t="str">
        <f t="shared" ref="AD708:AD771" si="62">IF(C708="Smelter not listed",D708,C708)</f>
        <v/>
      </c>
    </row>
    <row r="709" spans="1:30" s="169" customFormat="1" ht="20.2">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ref="X765:X828" ca="1" si="63">IF(AND(C765="Smelter not listed",OR(LEN(D765)=0,LEN(E765)=0)),1,0)</f>
        <v>0</v>
      </c>
      <c r="AB765" s="312" t="str">
        <f t="shared" si="60"/>
        <v/>
      </c>
      <c r="AC765" s="169" t="str">
        <f t="shared" si="61"/>
        <v/>
      </c>
      <c r="AD765" s="169" t="str">
        <f t="shared" si="62"/>
        <v/>
      </c>
    </row>
    <row r="766" spans="1:30" s="169" customFormat="1" ht="20.2">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ref="S766:S829" ca="1" si="64">IF(B766="","",IF(ISERROR(MATCH($E766,CL,0)),"Unknown",INDIRECT("'C'!$A$"&amp;MATCH($E766,CL,0)+1)))</f>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ref="AB772:AB835" si="65">IF(C772="","",B772)</f>
        <v/>
      </c>
      <c r="AC772" s="169" t="str">
        <f t="shared" ref="AC772:AC835" si="66">B772</f>
        <v/>
      </c>
      <c r="AD772" s="169" t="str">
        <f t="shared" ref="AD772:AD835" si="67">IF(C772="Smelter not listed",D772,C772)</f>
        <v/>
      </c>
    </row>
    <row r="773" spans="1:30" s="169" customFormat="1" ht="20.2">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ref="X829:X892" ca="1" si="68">IF(AND(C829="Smelter not listed",OR(LEN(D829)=0,LEN(E829)=0)),1,0)</f>
        <v>0</v>
      </c>
      <c r="AB829" s="312" t="str">
        <f t="shared" si="65"/>
        <v/>
      </c>
      <c r="AC829" s="169" t="str">
        <f t="shared" si="66"/>
        <v/>
      </c>
      <c r="AD829" s="169" t="str">
        <f t="shared" si="67"/>
        <v/>
      </c>
    </row>
    <row r="830" spans="1:30" s="169" customFormat="1" ht="20.2">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ref="S830:S893" ca="1" si="69">IF(B830="","",IF(ISERROR(MATCH($E830,CL,0)),"Unknown",INDIRECT("'C'!$A$"&amp;MATCH($E830,CL,0)+1)))</f>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ref="AB836:AB899" si="70">IF(C836="","",B836)</f>
        <v/>
      </c>
      <c r="AC836" s="169" t="str">
        <f t="shared" ref="AC836:AC899" si="71">B836</f>
        <v/>
      </c>
      <c r="AD836" s="169" t="str">
        <f t="shared" ref="AD836:AD899" si="72">IF(C836="Smelter not listed",D836,C836)</f>
        <v/>
      </c>
    </row>
    <row r="837" spans="1:30" s="169" customFormat="1" ht="20.2">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ref="X893:X956" ca="1" si="73">IF(AND(C893="Smelter not listed",OR(LEN(D893)=0,LEN(E893)=0)),1,0)</f>
        <v>0</v>
      </c>
      <c r="AB893" s="312" t="str">
        <f t="shared" si="70"/>
        <v/>
      </c>
      <c r="AC893" s="169" t="str">
        <f t="shared" si="71"/>
        <v/>
      </c>
      <c r="AD893" s="169" t="str">
        <f t="shared" si="72"/>
        <v/>
      </c>
    </row>
    <row r="894" spans="1:30" s="169" customFormat="1" ht="20.2">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ref="S894:S957" ca="1" si="74">IF(B894="","",IF(ISERROR(MATCH($E894,CL,0)),"Unknown",INDIRECT("'C'!$A$"&amp;MATCH($E894,CL,0)+1)))</f>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ref="AB900:AB963" si="75">IF(C900="","",B900)</f>
        <v/>
      </c>
      <c r="AC900" s="169" t="str">
        <f t="shared" ref="AC900:AC963" si="76">B900</f>
        <v/>
      </c>
      <c r="AD900" s="169" t="str">
        <f t="shared" ref="AD900:AD963" si="77">IF(C900="Smelter not listed",D900,C900)</f>
        <v/>
      </c>
    </row>
    <row r="901" spans="1:30" s="169" customFormat="1" ht="20.2">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ref="X957:X1020" ca="1" si="78">IF(AND(C957="Smelter not listed",OR(LEN(D957)=0,LEN(E957)=0)),1,0)</f>
        <v>0</v>
      </c>
      <c r="AB957" s="312" t="str">
        <f t="shared" si="75"/>
        <v/>
      </c>
      <c r="AC957" s="169" t="str">
        <f t="shared" si="76"/>
        <v/>
      </c>
      <c r="AD957" s="169" t="str">
        <f t="shared" si="77"/>
        <v/>
      </c>
    </row>
    <row r="958" spans="1:30" s="169" customFormat="1" ht="20.2">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ref="S958:S1021" ca="1" si="79">IF(B958="","",IF(ISERROR(MATCH($E958,CL,0)),"Unknown",INDIRECT("'C'!$A$"&amp;MATCH($E958,CL,0)+1)))</f>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ref="AB964:AB1027" si="80">IF(C964="","",B964)</f>
        <v/>
      </c>
      <c r="AC964" s="169" t="str">
        <f t="shared" ref="AC964:AC1027" si="81">B964</f>
        <v/>
      </c>
      <c r="AD964" s="169" t="str">
        <f t="shared" ref="AD964:AD1027" si="82">IF(C964="Smelter not listed",D964,C964)</f>
        <v/>
      </c>
    </row>
    <row r="965" spans="1:30" s="169" customFormat="1" ht="20.2">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ref="X1021:X1084" ca="1" si="83">IF(AND(C1021="Smelter not listed",OR(LEN(D1021)=0,LEN(E1021)=0)),1,0)</f>
        <v>0</v>
      </c>
      <c r="AB1021" s="312" t="str">
        <f t="shared" si="80"/>
        <v/>
      </c>
      <c r="AC1021" s="169" t="str">
        <f t="shared" si="81"/>
        <v/>
      </c>
      <c r="AD1021" s="169" t="str">
        <f t="shared" si="82"/>
        <v/>
      </c>
    </row>
    <row r="1022" spans="1:30" s="169" customFormat="1" ht="20.2">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ref="S1022:S1085" ca="1" si="84">IF(B1022="","",IF(ISERROR(MATCH($E1022,CL,0)),"Unknown",INDIRECT("'C'!$A$"&amp;MATCH($E1022,CL,0)+1)))</f>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ref="AB1028:AB1091" si="85">IF(C1028="","",B1028)</f>
        <v/>
      </c>
      <c r="AC1028" s="169" t="str">
        <f t="shared" ref="AC1028:AC1091" si="86">B1028</f>
        <v/>
      </c>
      <c r="AD1028" s="169" t="str">
        <f t="shared" ref="AD1028:AD1091" si="87">IF(C1028="Smelter not listed",D1028,C1028)</f>
        <v/>
      </c>
    </row>
    <row r="1029" spans="1:30" s="169" customFormat="1" ht="20.2">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ref="X1085:X1148" ca="1" si="88">IF(AND(C1085="Smelter not listed",OR(LEN(D1085)=0,LEN(E1085)=0)),1,0)</f>
        <v>0</v>
      </c>
      <c r="AB1085" s="312" t="str">
        <f t="shared" si="85"/>
        <v/>
      </c>
      <c r="AC1085" s="169" t="str">
        <f t="shared" si="86"/>
        <v/>
      </c>
      <c r="AD1085" s="169" t="str">
        <f t="shared" si="87"/>
        <v/>
      </c>
    </row>
    <row r="1086" spans="1:30" s="169" customFormat="1" ht="20.2">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ref="S1086:S1149" ca="1" si="89">IF(B1086="","",IF(ISERROR(MATCH($E1086,CL,0)),"Unknown",INDIRECT("'C'!$A$"&amp;MATCH($E1086,CL,0)+1)))</f>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ref="AB1092:AB1155" si="90">IF(C1092="","",B1092)</f>
        <v/>
      </c>
      <c r="AC1092" s="169" t="str">
        <f t="shared" ref="AC1092:AC1155" si="91">B1092</f>
        <v/>
      </c>
      <c r="AD1092" s="169" t="str">
        <f t="shared" ref="AD1092:AD1155" si="92">IF(C1092="Smelter not listed",D1092,C1092)</f>
        <v/>
      </c>
    </row>
    <row r="1093" spans="1:30" s="169" customFormat="1" ht="20.2">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ref="X1149:X1212" ca="1" si="93">IF(AND(C1149="Smelter not listed",OR(LEN(D1149)=0,LEN(E1149)=0)),1,0)</f>
        <v>0</v>
      </c>
      <c r="AB1149" s="312" t="str">
        <f t="shared" si="90"/>
        <v/>
      </c>
      <c r="AC1149" s="169" t="str">
        <f t="shared" si="91"/>
        <v/>
      </c>
      <c r="AD1149" s="169" t="str">
        <f t="shared" si="92"/>
        <v/>
      </c>
    </row>
    <row r="1150" spans="1:30" s="169" customFormat="1" ht="20.2">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ref="S1150:S1213" ca="1" si="94">IF(B1150="","",IF(ISERROR(MATCH($E1150,CL,0)),"Unknown",INDIRECT("'C'!$A$"&amp;MATCH($E1150,CL,0)+1)))</f>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ref="AB1156:AB1219" si="95">IF(C1156="","",B1156)</f>
        <v/>
      </c>
      <c r="AC1156" s="169" t="str">
        <f t="shared" ref="AC1156:AC1219" si="96">B1156</f>
        <v/>
      </c>
      <c r="AD1156" s="169" t="str">
        <f t="shared" ref="AD1156:AD1219" si="97">IF(C1156="Smelter not listed",D1156,C1156)</f>
        <v/>
      </c>
    </row>
    <row r="1157" spans="1:30" s="169" customFormat="1" ht="20.2">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ref="X1213:X1276" ca="1" si="98">IF(AND(C1213="Smelter not listed",OR(LEN(D1213)=0,LEN(E1213)=0)),1,0)</f>
        <v>0</v>
      </c>
      <c r="AB1213" s="312" t="str">
        <f t="shared" si="95"/>
        <v/>
      </c>
      <c r="AC1213" s="169" t="str">
        <f t="shared" si="96"/>
        <v/>
      </c>
      <c r="AD1213" s="169" t="str">
        <f t="shared" si="97"/>
        <v/>
      </c>
    </row>
    <row r="1214" spans="1:30" s="169" customFormat="1" ht="20.2">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ref="S1214:S1277" ca="1" si="99">IF(B1214="","",IF(ISERROR(MATCH($E1214,CL,0)),"Unknown",INDIRECT("'C'!$A$"&amp;MATCH($E1214,CL,0)+1)))</f>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ref="AB1220:AB1283" si="100">IF(C1220="","",B1220)</f>
        <v/>
      </c>
      <c r="AC1220" s="169" t="str">
        <f t="shared" ref="AC1220:AC1283" si="101">B1220</f>
        <v/>
      </c>
      <c r="AD1220" s="169" t="str">
        <f t="shared" ref="AD1220:AD1283" si="102">IF(C1220="Smelter not listed",D1220,C1220)</f>
        <v/>
      </c>
    </row>
    <row r="1221" spans="1:30" s="169" customFormat="1" ht="20.2">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ref="X1277:X1340" ca="1" si="103">IF(AND(C1277="Smelter not listed",OR(LEN(D1277)=0,LEN(E1277)=0)),1,0)</f>
        <v>0</v>
      </c>
      <c r="AB1277" s="312" t="str">
        <f t="shared" si="100"/>
        <v/>
      </c>
      <c r="AC1277" s="169" t="str">
        <f t="shared" si="101"/>
        <v/>
      </c>
      <c r="AD1277" s="169" t="str">
        <f t="shared" si="102"/>
        <v/>
      </c>
    </row>
    <row r="1278" spans="1:30" s="169" customFormat="1" ht="20.2">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ref="S1278:S1341" ca="1" si="104">IF(B1278="","",IF(ISERROR(MATCH($E1278,CL,0)),"Unknown",INDIRECT("'C'!$A$"&amp;MATCH($E1278,CL,0)+1)))</f>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ref="AB1284:AB1347" si="105">IF(C1284="","",B1284)</f>
        <v/>
      </c>
      <c r="AC1284" s="169" t="str">
        <f t="shared" ref="AC1284:AC1347" si="106">B1284</f>
        <v/>
      </c>
      <c r="AD1284" s="169" t="str">
        <f t="shared" ref="AD1284:AD1347" si="107">IF(C1284="Smelter not listed",D1284,C1284)</f>
        <v/>
      </c>
    </row>
    <row r="1285" spans="1:30" s="169" customFormat="1" ht="20.2">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ref="X1341:X1404" ca="1" si="108">IF(AND(C1341="Smelter not listed",OR(LEN(D1341)=0,LEN(E1341)=0)),1,0)</f>
        <v>0</v>
      </c>
      <c r="AB1341" s="312" t="str">
        <f t="shared" si="105"/>
        <v/>
      </c>
      <c r="AC1341" s="169" t="str">
        <f t="shared" si="106"/>
        <v/>
      </c>
      <c r="AD1341" s="169" t="str">
        <f t="shared" si="107"/>
        <v/>
      </c>
    </row>
    <row r="1342" spans="1:30" s="169" customFormat="1" ht="20.2">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ref="S1342:S1405" ca="1" si="109">IF(B1342="","",IF(ISERROR(MATCH($E1342,CL,0)),"Unknown",INDIRECT("'C'!$A$"&amp;MATCH($E1342,CL,0)+1)))</f>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ref="AB1348:AB1411" si="110">IF(C1348="","",B1348)</f>
        <v/>
      </c>
      <c r="AC1348" s="169" t="str">
        <f t="shared" ref="AC1348:AC1411" si="111">B1348</f>
        <v/>
      </c>
      <c r="AD1348" s="169" t="str">
        <f t="shared" ref="AD1348:AD1411" si="112">IF(C1348="Smelter not listed",D1348,C1348)</f>
        <v/>
      </c>
    </row>
    <row r="1349" spans="1:30" s="169" customFormat="1" ht="20.2">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ref="X1405:X1468" ca="1" si="113">IF(AND(C1405="Smelter not listed",OR(LEN(D1405)=0,LEN(E1405)=0)),1,0)</f>
        <v>0</v>
      </c>
      <c r="AB1405" s="312" t="str">
        <f t="shared" si="110"/>
        <v/>
      </c>
      <c r="AC1405" s="169" t="str">
        <f t="shared" si="111"/>
        <v/>
      </c>
      <c r="AD1405" s="169" t="str">
        <f t="shared" si="112"/>
        <v/>
      </c>
    </row>
    <row r="1406" spans="1:30" s="169" customFormat="1" ht="20.2">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ref="S1406:S1469" ca="1" si="114">IF(B1406="","",IF(ISERROR(MATCH($E1406,CL,0)),"Unknown",INDIRECT("'C'!$A$"&amp;MATCH($E1406,CL,0)+1)))</f>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ref="AB1412:AB1475" si="115">IF(C1412="","",B1412)</f>
        <v/>
      </c>
      <c r="AC1412" s="169" t="str">
        <f t="shared" ref="AC1412:AC1475" si="116">B1412</f>
        <v/>
      </c>
      <c r="AD1412" s="169" t="str">
        <f t="shared" ref="AD1412:AD1475" si="117">IF(C1412="Smelter not listed",D1412,C1412)</f>
        <v/>
      </c>
    </row>
    <row r="1413" spans="1:30" s="169" customFormat="1" ht="20.2">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ref="X1469:X1532" ca="1" si="118">IF(AND(C1469="Smelter not listed",OR(LEN(D1469)=0,LEN(E1469)=0)),1,0)</f>
        <v>0</v>
      </c>
      <c r="AB1469" s="312" t="str">
        <f t="shared" si="115"/>
        <v/>
      </c>
      <c r="AC1469" s="169" t="str">
        <f t="shared" si="116"/>
        <v/>
      </c>
      <c r="AD1469" s="169" t="str">
        <f t="shared" si="117"/>
        <v/>
      </c>
    </row>
    <row r="1470" spans="1:30" s="169" customFormat="1" ht="20.2">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ref="S1470:S1533" ca="1" si="119">IF(B1470="","",IF(ISERROR(MATCH($E1470,CL,0)),"Unknown",INDIRECT("'C'!$A$"&amp;MATCH($E1470,CL,0)+1)))</f>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ref="AB1476:AB1539" si="120">IF(C1476="","",B1476)</f>
        <v/>
      </c>
      <c r="AC1476" s="169" t="str">
        <f t="shared" ref="AC1476:AC1539" si="121">B1476</f>
        <v/>
      </c>
      <c r="AD1476" s="169" t="str">
        <f t="shared" ref="AD1476:AD1539" si="122">IF(C1476="Smelter not listed",D1476,C1476)</f>
        <v/>
      </c>
    </row>
    <row r="1477" spans="1:30" s="169" customFormat="1" ht="20.2">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ref="X1533:X1596" ca="1" si="123">IF(AND(C1533="Smelter not listed",OR(LEN(D1533)=0,LEN(E1533)=0)),1,0)</f>
        <v>0</v>
      </c>
      <c r="AB1533" s="312" t="str">
        <f t="shared" si="120"/>
        <v/>
      </c>
      <c r="AC1533" s="169" t="str">
        <f t="shared" si="121"/>
        <v/>
      </c>
      <c r="AD1533" s="169" t="str">
        <f t="shared" si="122"/>
        <v/>
      </c>
    </row>
    <row r="1534" spans="1:30" s="169" customFormat="1" ht="20.2">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ref="S1534:S1597" ca="1" si="124">IF(B1534="","",IF(ISERROR(MATCH($E1534,CL,0)),"Unknown",INDIRECT("'C'!$A$"&amp;MATCH($E1534,CL,0)+1)))</f>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ref="AB1540:AB1603" si="125">IF(C1540="","",B1540)</f>
        <v/>
      </c>
      <c r="AC1540" s="169" t="str">
        <f t="shared" ref="AC1540:AC1603" si="126">B1540</f>
        <v/>
      </c>
      <c r="AD1540" s="169" t="str">
        <f t="shared" ref="AD1540:AD1603" si="127">IF(C1540="Smelter not listed",D1540,C1540)</f>
        <v/>
      </c>
    </row>
    <row r="1541" spans="1:30" s="169" customFormat="1" ht="20.2">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ref="X1597:X1660" ca="1" si="128">IF(AND(C1597="Smelter not listed",OR(LEN(D1597)=0,LEN(E1597)=0)),1,0)</f>
        <v>0</v>
      </c>
      <c r="AB1597" s="312" t="str">
        <f t="shared" si="125"/>
        <v/>
      </c>
      <c r="AC1597" s="169" t="str">
        <f t="shared" si="126"/>
        <v/>
      </c>
      <c r="AD1597" s="169" t="str">
        <f t="shared" si="127"/>
        <v/>
      </c>
    </row>
    <row r="1598" spans="1:30" s="169" customFormat="1" ht="20.2">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ref="S1598:S1661" ca="1" si="129">IF(B1598="","",IF(ISERROR(MATCH($E1598,CL,0)),"Unknown",INDIRECT("'C'!$A$"&amp;MATCH($E1598,CL,0)+1)))</f>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ref="AB1604:AB1667" si="130">IF(C1604="","",B1604)</f>
        <v/>
      </c>
      <c r="AC1604" s="169" t="str">
        <f t="shared" ref="AC1604:AC1667" si="131">B1604</f>
        <v/>
      </c>
      <c r="AD1604" s="169" t="str">
        <f t="shared" ref="AD1604:AD1667" si="132">IF(C1604="Smelter not listed",D1604,C1604)</f>
        <v/>
      </c>
    </row>
    <row r="1605" spans="1:30" s="169" customFormat="1" ht="20.2">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ref="X1661:X1724" ca="1" si="133">IF(AND(C1661="Smelter not listed",OR(LEN(D1661)=0,LEN(E1661)=0)),1,0)</f>
        <v>0</v>
      </c>
      <c r="AB1661" s="312" t="str">
        <f t="shared" si="130"/>
        <v/>
      </c>
      <c r="AC1661" s="169" t="str">
        <f t="shared" si="131"/>
        <v/>
      </c>
      <c r="AD1661" s="169" t="str">
        <f t="shared" si="132"/>
        <v/>
      </c>
    </row>
    <row r="1662" spans="1:30" s="169" customFormat="1" ht="20.2">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ref="S1662:S1725" ca="1" si="134">IF(B1662="","",IF(ISERROR(MATCH($E1662,CL,0)),"Unknown",INDIRECT("'C'!$A$"&amp;MATCH($E1662,CL,0)+1)))</f>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ref="AB1668:AB1731" si="135">IF(C1668="","",B1668)</f>
        <v/>
      </c>
      <c r="AC1668" s="169" t="str">
        <f t="shared" ref="AC1668:AC1731" si="136">B1668</f>
        <v/>
      </c>
      <c r="AD1668" s="169" t="str">
        <f t="shared" ref="AD1668:AD1731" si="137">IF(C1668="Smelter not listed",D1668,C1668)</f>
        <v/>
      </c>
    </row>
    <row r="1669" spans="1:30" s="169" customFormat="1" ht="20.2">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ref="X1725:X1788" ca="1" si="138">IF(AND(C1725="Smelter not listed",OR(LEN(D1725)=0,LEN(E1725)=0)),1,0)</f>
        <v>0</v>
      </c>
      <c r="AB1725" s="312" t="str">
        <f t="shared" si="135"/>
        <v/>
      </c>
      <c r="AC1725" s="169" t="str">
        <f t="shared" si="136"/>
        <v/>
      </c>
      <c r="AD1725" s="169" t="str">
        <f t="shared" si="137"/>
        <v/>
      </c>
    </row>
    <row r="1726" spans="1:30" s="169" customFormat="1" ht="20.2">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ref="S1726:S1789" ca="1" si="139">IF(B1726="","",IF(ISERROR(MATCH($E1726,CL,0)),"Unknown",INDIRECT("'C'!$A$"&amp;MATCH($E1726,CL,0)+1)))</f>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ref="AB1732:AB1795" si="140">IF(C1732="","",B1732)</f>
        <v/>
      </c>
      <c r="AC1732" s="169" t="str">
        <f t="shared" ref="AC1732:AC1795" si="141">B1732</f>
        <v/>
      </c>
      <c r="AD1732" s="169" t="str">
        <f t="shared" ref="AD1732:AD1795" si="142">IF(C1732="Smelter not listed",D1732,C1732)</f>
        <v/>
      </c>
    </row>
    <row r="1733" spans="1:30" s="169" customFormat="1" ht="20.2">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ref="X1789:X1852" ca="1" si="143">IF(AND(C1789="Smelter not listed",OR(LEN(D1789)=0,LEN(E1789)=0)),1,0)</f>
        <v>0</v>
      </c>
      <c r="AB1789" s="312" t="str">
        <f t="shared" si="140"/>
        <v/>
      </c>
      <c r="AC1789" s="169" t="str">
        <f t="shared" si="141"/>
        <v/>
      </c>
      <c r="AD1789" s="169" t="str">
        <f t="shared" si="142"/>
        <v/>
      </c>
    </row>
    <row r="1790" spans="1:30" s="169" customFormat="1" ht="20.2">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ref="S1790:S1853" ca="1" si="144">IF(B1790="","",IF(ISERROR(MATCH($E1790,CL,0)),"Unknown",INDIRECT("'C'!$A$"&amp;MATCH($E1790,CL,0)+1)))</f>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ref="AB1796:AB1859" si="145">IF(C1796="","",B1796)</f>
        <v/>
      </c>
      <c r="AC1796" s="169" t="str">
        <f t="shared" ref="AC1796:AC1859" si="146">B1796</f>
        <v/>
      </c>
      <c r="AD1796" s="169" t="str">
        <f t="shared" ref="AD1796:AD1859" si="147">IF(C1796="Smelter not listed",D1796,C1796)</f>
        <v/>
      </c>
    </row>
    <row r="1797" spans="1:30" s="169" customFormat="1" ht="20.2">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ref="X1853:X1916" ca="1" si="148">IF(AND(C1853="Smelter not listed",OR(LEN(D1853)=0,LEN(E1853)=0)),1,0)</f>
        <v>0</v>
      </c>
      <c r="AB1853" s="312" t="str">
        <f t="shared" si="145"/>
        <v/>
      </c>
      <c r="AC1853" s="169" t="str">
        <f t="shared" si="146"/>
        <v/>
      </c>
      <c r="AD1853" s="169" t="str">
        <f t="shared" si="147"/>
        <v/>
      </c>
    </row>
    <row r="1854" spans="1:30" s="169" customFormat="1" ht="20.2">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ref="S1854:S1917" ca="1" si="149">IF(B1854="","",IF(ISERROR(MATCH($E1854,CL,0)),"Unknown",INDIRECT("'C'!$A$"&amp;MATCH($E1854,CL,0)+1)))</f>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ref="AB1860:AB1923" si="150">IF(C1860="","",B1860)</f>
        <v/>
      </c>
      <c r="AC1860" s="169" t="str">
        <f t="shared" ref="AC1860:AC1923" si="151">B1860</f>
        <v/>
      </c>
      <c r="AD1860" s="169" t="str">
        <f t="shared" ref="AD1860:AD1923" si="152">IF(C1860="Smelter not listed",D1860,C1860)</f>
        <v/>
      </c>
    </row>
    <row r="1861" spans="1:30" s="169" customFormat="1" ht="20.2">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ref="X1917:X1980" ca="1" si="153">IF(AND(C1917="Smelter not listed",OR(LEN(D1917)=0,LEN(E1917)=0)),1,0)</f>
        <v>0</v>
      </c>
      <c r="AB1917" s="312" t="str">
        <f t="shared" si="150"/>
        <v/>
      </c>
      <c r="AC1917" s="169" t="str">
        <f t="shared" si="151"/>
        <v/>
      </c>
      <c r="AD1917" s="169" t="str">
        <f t="shared" si="152"/>
        <v/>
      </c>
    </row>
    <row r="1918" spans="1:30" s="169" customFormat="1" ht="20.2">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ref="S1918:S1981" ca="1" si="154">IF(B1918="","",IF(ISERROR(MATCH($E1918,CL,0)),"Unknown",INDIRECT("'C'!$A$"&amp;MATCH($E1918,CL,0)+1)))</f>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ref="AB1924:AB1987" si="155">IF(C1924="","",B1924)</f>
        <v/>
      </c>
      <c r="AC1924" s="169" t="str">
        <f t="shared" ref="AC1924:AC1987" si="156">B1924</f>
        <v/>
      </c>
      <c r="AD1924" s="169" t="str">
        <f t="shared" ref="AD1924:AD1987" si="157">IF(C1924="Smelter not listed",D1924,C1924)</f>
        <v/>
      </c>
    </row>
    <row r="1925" spans="1:30" s="169" customFormat="1" ht="20.2">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ref="X1981:X2044" ca="1" si="158">IF(AND(C1981="Smelter not listed",OR(LEN(D1981)=0,LEN(E1981)=0)),1,0)</f>
        <v>0</v>
      </c>
      <c r="AB1981" s="312" t="str">
        <f t="shared" si="155"/>
        <v/>
      </c>
      <c r="AC1981" s="169" t="str">
        <f t="shared" si="156"/>
        <v/>
      </c>
      <c r="AD1981" s="169" t="str">
        <f t="shared" si="157"/>
        <v/>
      </c>
    </row>
    <row r="1982" spans="1:30" s="169" customFormat="1" ht="20.2">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ref="S1982:S2045" ca="1" si="159">IF(B1982="","",IF(ISERROR(MATCH($E1982,CL,0)),"Unknown",INDIRECT("'C'!$A$"&amp;MATCH($E1982,CL,0)+1)))</f>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ref="AB1988:AB2051" si="160">IF(C1988="","",B1988)</f>
        <v/>
      </c>
      <c r="AC1988" s="169" t="str">
        <f t="shared" ref="AC1988:AC2051" si="161">B1988</f>
        <v/>
      </c>
      <c r="AD1988" s="169" t="str">
        <f t="shared" ref="AD1988:AD2051" si="162">IF(C1988="Smelter not listed",D1988,C1988)</f>
        <v/>
      </c>
    </row>
    <row r="1989" spans="1:30" s="169" customFormat="1" ht="20.2">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ref="X2045:X2108" ca="1" si="163">IF(AND(C2045="Smelter not listed",OR(LEN(D2045)=0,LEN(E2045)=0)),1,0)</f>
        <v>0</v>
      </c>
      <c r="AB2045" s="312" t="str">
        <f t="shared" si="160"/>
        <v/>
      </c>
      <c r="AC2045" s="169" t="str">
        <f t="shared" si="161"/>
        <v/>
      </c>
      <c r="AD2045" s="169" t="str">
        <f t="shared" si="162"/>
        <v/>
      </c>
    </row>
    <row r="2046" spans="1:30" s="169" customFormat="1" ht="20.2">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ref="S2046:S2109" ca="1" si="164">IF(B2046="","",IF(ISERROR(MATCH($E2046,CL,0)),"Unknown",INDIRECT("'C'!$A$"&amp;MATCH($E2046,CL,0)+1)))</f>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ref="AB2052:AB2115" si="165">IF(C2052="","",B2052)</f>
        <v/>
      </c>
      <c r="AC2052" s="169" t="str">
        <f t="shared" ref="AC2052:AC2115" si="166">B2052</f>
        <v/>
      </c>
      <c r="AD2052" s="169" t="str">
        <f t="shared" ref="AD2052:AD2115" si="167">IF(C2052="Smelter not listed",D2052,C2052)</f>
        <v/>
      </c>
    </row>
    <row r="2053" spans="1:30" s="169" customFormat="1" ht="20.2">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ref="X2109:X2172" ca="1" si="168">IF(AND(C2109="Smelter not listed",OR(LEN(D2109)=0,LEN(E2109)=0)),1,0)</f>
        <v>0</v>
      </c>
      <c r="AB2109" s="312" t="str">
        <f t="shared" si="165"/>
        <v/>
      </c>
      <c r="AC2109" s="169" t="str">
        <f t="shared" si="166"/>
        <v/>
      </c>
      <c r="AD2109" s="169" t="str">
        <f t="shared" si="167"/>
        <v/>
      </c>
    </row>
    <row r="2110" spans="1:30" s="169" customFormat="1" ht="20.2">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ref="S2110:S2173" ca="1" si="169">IF(B2110="","",IF(ISERROR(MATCH($E2110,CL,0)),"Unknown",INDIRECT("'C'!$A$"&amp;MATCH($E2110,CL,0)+1)))</f>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ref="AB2116:AB2179" si="170">IF(C2116="","",B2116)</f>
        <v/>
      </c>
      <c r="AC2116" s="169" t="str">
        <f t="shared" ref="AC2116:AC2179" si="171">B2116</f>
        <v/>
      </c>
      <c r="AD2116" s="169" t="str">
        <f t="shared" ref="AD2116:AD2179" si="172">IF(C2116="Smelter not listed",D2116,C2116)</f>
        <v/>
      </c>
    </row>
    <row r="2117" spans="1:30" s="169" customFormat="1" ht="20.2">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ref="X2173:X2236" ca="1" si="173">IF(AND(C2173="Smelter not listed",OR(LEN(D2173)=0,LEN(E2173)=0)),1,0)</f>
        <v>0</v>
      </c>
      <c r="AB2173" s="312" t="str">
        <f t="shared" si="170"/>
        <v/>
      </c>
      <c r="AC2173" s="169" t="str">
        <f t="shared" si="171"/>
        <v/>
      </c>
      <c r="AD2173" s="169" t="str">
        <f t="shared" si="172"/>
        <v/>
      </c>
    </row>
    <row r="2174" spans="1:30" s="169" customFormat="1" ht="20.2">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ref="S2174:S2237" ca="1" si="174">IF(B2174="","",IF(ISERROR(MATCH($E2174,CL,0)),"Unknown",INDIRECT("'C'!$A$"&amp;MATCH($E2174,CL,0)+1)))</f>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ref="AB2180:AB2243" si="175">IF(C2180="","",B2180)</f>
        <v/>
      </c>
      <c r="AC2180" s="169" t="str">
        <f t="shared" ref="AC2180:AC2243" si="176">B2180</f>
        <v/>
      </c>
      <c r="AD2180" s="169" t="str">
        <f t="shared" ref="AD2180:AD2243" si="177">IF(C2180="Smelter not listed",D2180,C2180)</f>
        <v/>
      </c>
    </row>
    <row r="2181" spans="1:30" s="169" customFormat="1" ht="20.2">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ref="X2237:X2300" ca="1" si="178">IF(AND(C2237="Smelter not listed",OR(LEN(D2237)=0,LEN(E2237)=0)),1,0)</f>
        <v>0</v>
      </c>
      <c r="AB2237" s="312" t="str">
        <f t="shared" si="175"/>
        <v/>
      </c>
      <c r="AC2237" s="169" t="str">
        <f t="shared" si="176"/>
        <v/>
      </c>
      <c r="AD2237" s="169" t="str">
        <f t="shared" si="177"/>
        <v/>
      </c>
    </row>
    <row r="2238" spans="1:30" s="169" customFormat="1" ht="20.2">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ref="S2238:S2301" ca="1" si="179">IF(B2238="","",IF(ISERROR(MATCH($E2238,CL,0)),"Unknown",INDIRECT("'C'!$A$"&amp;MATCH($E2238,CL,0)+1)))</f>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ref="AB2244:AB2307" si="180">IF(C2244="","",B2244)</f>
        <v/>
      </c>
      <c r="AC2244" s="169" t="str">
        <f t="shared" ref="AC2244:AC2307" si="181">B2244</f>
        <v/>
      </c>
      <c r="AD2244" s="169" t="str">
        <f t="shared" ref="AD2244:AD2307" si="182">IF(C2244="Smelter not listed",D2244,C2244)</f>
        <v/>
      </c>
    </row>
    <row r="2245" spans="1:30" s="169" customFormat="1" ht="20.2">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ref="X2301:X2364" ca="1" si="183">IF(AND(C2301="Smelter not listed",OR(LEN(D2301)=0,LEN(E2301)=0)),1,0)</f>
        <v>0</v>
      </c>
      <c r="AB2301" s="312" t="str">
        <f t="shared" si="180"/>
        <v/>
      </c>
      <c r="AC2301" s="169" t="str">
        <f t="shared" si="181"/>
        <v/>
      </c>
      <c r="AD2301" s="169" t="str">
        <f t="shared" si="182"/>
        <v/>
      </c>
    </row>
    <row r="2302" spans="1:30" s="169" customFormat="1" ht="20.2">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ref="S2302:S2365" ca="1" si="184">IF(B2302="","",IF(ISERROR(MATCH($E2302,CL,0)),"Unknown",INDIRECT("'C'!$A$"&amp;MATCH($E2302,CL,0)+1)))</f>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ref="AB2308:AB2371" si="185">IF(C2308="","",B2308)</f>
        <v/>
      </c>
      <c r="AC2308" s="169" t="str">
        <f t="shared" ref="AC2308:AC2371" si="186">B2308</f>
        <v/>
      </c>
      <c r="AD2308" s="169" t="str">
        <f t="shared" ref="AD2308:AD2371" si="187">IF(C2308="Smelter not listed",D2308,C2308)</f>
        <v/>
      </c>
    </row>
    <row r="2309" spans="1:30" s="169" customFormat="1" ht="20.2">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ref="X2365:X2428" ca="1" si="188">IF(AND(C2365="Smelter not listed",OR(LEN(D2365)=0,LEN(E2365)=0)),1,0)</f>
        <v>0</v>
      </c>
      <c r="AB2365" s="312" t="str">
        <f t="shared" si="185"/>
        <v/>
      </c>
      <c r="AC2365" s="169" t="str">
        <f t="shared" si="186"/>
        <v/>
      </c>
      <c r="AD2365" s="169" t="str">
        <f t="shared" si="187"/>
        <v/>
      </c>
    </row>
    <row r="2366" spans="1:30" s="169" customFormat="1" ht="20.2">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ref="S2366:S2429" ca="1" si="189">IF(B2366="","",IF(ISERROR(MATCH($E2366,CL,0)),"Unknown",INDIRECT("'C'!$A$"&amp;MATCH($E2366,CL,0)+1)))</f>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ref="AB2372:AB2435" si="190">IF(C2372="","",B2372)</f>
        <v/>
      </c>
      <c r="AC2372" s="169" t="str">
        <f t="shared" ref="AC2372:AC2435" si="191">B2372</f>
        <v/>
      </c>
      <c r="AD2372" s="169" t="str">
        <f t="shared" ref="AD2372:AD2435" si="192">IF(C2372="Smelter not listed",D2372,C2372)</f>
        <v/>
      </c>
    </row>
    <row r="2373" spans="1:30" s="169" customFormat="1" ht="20.2">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ref="X2429:X2492" ca="1" si="193">IF(AND(C2429="Smelter not listed",OR(LEN(D2429)=0,LEN(E2429)=0)),1,0)</f>
        <v>0</v>
      </c>
      <c r="AB2429" s="312" t="str">
        <f t="shared" si="190"/>
        <v/>
      </c>
      <c r="AC2429" s="169" t="str">
        <f t="shared" si="191"/>
        <v/>
      </c>
      <c r="AD2429" s="169" t="str">
        <f t="shared" si="192"/>
        <v/>
      </c>
    </row>
    <row r="2430" spans="1:30" s="169" customFormat="1" ht="20.2">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ref="S2430:S2495" ca="1" si="194">IF(B2430="","",IF(ISERROR(MATCH($E2430,CL,0)),"Unknown",INDIRECT("'C'!$A$"&amp;MATCH($E2430,CL,0)+1)))</f>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ref="AB2436:AB2502" si="195">IF(C2436="","",B2436)</f>
        <v/>
      </c>
      <c r="AC2436" s="169" t="str">
        <f t="shared" ref="AC2436:AC2499" si="196">B2436</f>
        <v/>
      </c>
      <c r="AD2436" s="169" t="str">
        <f t="shared" ref="AD2436:AD2499" si="197">IF(C2436="Smelter not listed",D2436,C2436)</f>
        <v/>
      </c>
    </row>
    <row r="2437" spans="1:30" s="169" customFormat="1" ht="20.2">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2">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2">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5" s="169" customFormat="1" ht="20.2">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ref="X2493:X2502" ca="1" si="198">IF(AND(C2493="Smelter not listed",OR(LEN(D2493)=0,LEN(E2493)=0)),1,0)</f>
        <v>0</v>
      </c>
      <c r="AB2493" s="312" t="str">
        <f t="shared" si="195"/>
        <v/>
      </c>
      <c r="AC2493" s="169" t="str">
        <f t="shared" si="196"/>
        <v/>
      </c>
      <c r="AD2493" s="169" t="str">
        <f t="shared" si="197"/>
        <v/>
      </c>
    </row>
    <row r="2494" spans="1:35" s="169" customFormat="1" ht="20.2">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s="169" customFormat="1" ht="20.2">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5" ht="20.2">
      <c r="A2496" s="203"/>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206"/>
      <c r="L2496" s="206"/>
      <c r="M2496" s="206"/>
      <c r="N2496" s="206"/>
      <c r="O2496" s="206"/>
      <c r="P2496" s="207"/>
      <c r="Q2496" s="208"/>
      <c r="R2496" s="148" t="str">
        <f ca="1">IF(ISERROR($V2496),"",OFFSET('Smelter Look-up'!$C$4,$V2496-4,0)&amp;"")</f>
        <v/>
      </c>
      <c r="S2496" s="154" t="str">
        <f t="shared" ref="S2496:S2501" ca="1" si="199">IF(B2496="","",IF(ISERROR(MATCH($E2496,CL,0)),"Unknown",INDIRECT("'C'!$A$"&amp;MATCH($E2496,CL,0)+1)))</f>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
      <c r="A2497" s="154"/>
      <c r="B2497" s="303" t="str">
        <f>IF(LEN(A2497)=0,"",INDEX('Smelter Look-up'!$A:$A,MATCH($A2497,'Smelter Look-up'!$E:$E,0)))</f>
        <v/>
      </c>
      <c r="C2497" s="151" t="str">
        <f>IF(LEN(A2497)=0,"",INDEX('Smelter Look-up'!$C:$C,MATCH($A2497,'Smelter Look-up'!$E:$E,0)))</f>
        <v/>
      </c>
      <c r="D2497" s="234"/>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35"/>
      <c r="Q2497" s="150"/>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ref="AC2500:AC2502" si="200">B2500</f>
        <v/>
      </c>
      <c r="AD2500" s="169" t="str">
        <f t="shared" ref="AD2500:AD2502" si="201">IF(C2500="Smelter not listed",D2500,C2500)</f>
        <v/>
      </c>
      <c r="AE2500" s="169"/>
      <c r="AF2500" s="169"/>
      <c r="AG2500" s="169"/>
      <c r="AH2500" s="169"/>
      <c r="AI2500" s="169"/>
    </row>
    <row r="2501" spans="1:35" ht="20.2">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20.9" thickBot="1">
      <c r="A2502" s="209"/>
      <c r="B2502" s="304" t="str">
        <f>IF(LEN(A2502)=0,"",INDEX('Smelter Look-up'!$A:$A,MATCH($A2502,'Smelter Look-up'!$E:$E,0)))</f>
        <v/>
      </c>
      <c r="C2502" s="236" t="str">
        <f>IF(LEN(A2502)=0,"",INDEX('Smelter Look-up'!$C:$C,MATCH($A2502,'Smelter Look-up'!$E:$E,0)))</f>
        <v/>
      </c>
      <c r="D2502" s="210"/>
      <c r="E2502" s="210" t="str">
        <f ca="1">IF(ISERROR($V2502),"",OFFSET('Smelter Look-up'!$D$4,$V2502-4,0)&amp;"")</f>
        <v/>
      </c>
      <c r="F2502" s="210" t="str">
        <f ca="1">IF(ISERROR($V2502),"",OFFSET('Smelter Look-up'!$E$4,$V2502-4,0))</f>
        <v/>
      </c>
      <c r="G2502" s="210" t="str">
        <f ca="1">IF(C2502=$X$4,"Enter smelter details",IF(ISERROR($V2502),"",OFFSET('Smelter Look-up'!$F$4,$V2502-4,0)))</f>
        <v/>
      </c>
      <c r="H2502" s="211" t="str">
        <f ca="1">IF(ISERROR($V2502),"",OFFSET('Smelter Look-up'!$G$4,$V2502-4,0))</f>
        <v/>
      </c>
      <c r="I2502" s="212" t="str">
        <f ca="1">IF(ISERROR($V2502),"",OFFSET('Smelter Look-up'!$H$4,$V2502-4,0))</f>
        <v/>
      </c>
      <c r="J2502" s="212" t="str">
        <f ca="1">IF(ISERROR($V2502),"",OFFSET('Smelter Look-up'!$I$4,$V2502-4,0))</f>
        <v/>
      </c>
      <c r="K2502" s="213"/>
      <c r="L2502" s="213"/>
      <c r="M2502" s="213"/>
      <c r="N2502" s="213"/>
      <c r="O2502" s="213"/>
      <c r="P2502" s="214"/>
      <c r="Q2502" s="237"/>
      <c r="R2502" s="215" t="str">
        <f ca="1">IF(ISERROR($V2502),"",OFFSET('Smelter Look-up'!$C$4,$V2502-4,0)&amp;"")</f>
        <v/>
      </c>
      <c r="S2502" s="154" t="str">
        <f t="shared" ref="S2502" ca="1" si="202">IF(B2502="","",IF(ISERROR(MATCH($E2502,CL,0)),"Unknown",INDIRECT("'C'!$A$"&amp;MATCH($E2502,CL,0)+1)))</f>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13.7"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8">
      <formula>$A$5:$Q1993&lt;&gt;""</formula>
    </cfRule>
  </conditionalFormatting>
  <conditionalFormatting sqref="B5:B2502">
    <cfRule type="expression" dxfId="15" priority="4">
      <formula>IF($B5="",TRUE)</formula>
    </cfRule>
  </conditionalFormatting>
  <conditionalFormatting sqref="C5:C2502">
    <cfRule type="expression" dxfId="14" priority="13" stopIfTrue="1">
      <formula>IF(AND(B5&lt;&gt;"",C5=""),TRUE)</formula>
    </cfRule>
  </conditionalFormatting>
  <conditionalFormatting sqref="D5:D2502">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2">
    <cfRule type="expression" dxfId="11" priority="1" stopIfTrue="1">
      <formula>IF(AND(E5="",$C5=$X$4),TRUE)</formula>
    </cfRule>
    <cfRule type="expression" dxfId="10" priority="9" stopIfTrue="1">
      <formula>IF($C5="Smelter not yet identified",TRUE)</formula>
    </cfRule>
  </conditionalFormatting>
  <conditionalFormatting sqref="G5:G2502">
    <cfRule type="expression" dxfId="9" priority="11"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
  <cols>
    <col min="1" max="1" width="45" style="15" customWidth="1"/>
    <col min="2" max="2" width="43" style="16" customWidth="1"/>
    <col min="3" max="3" width="51.44140625" style="15" customWidth="1"/>
    <col min="4" max="4" width="29" style="16" customWidth="1"/>
    <col min="5" max="9" width="10" style="15" hidden="1" customWidth="1"/>
    <col min="10" max="10" width="20.109375" style="15" hidden="1" customWidth="1"/>
    <col min="11" max="12" width="10" style="15" hidden="1" customWidth="1"/>
    <col min="13" max="16" width="10" style="15" customWidth="1"/>
    <col min="17" max="26" width="9" style="15" customWidth="1"/>
    <col min="27" max="16384" width="9" style="15"/>
  </cols>
  <sheetData>
    <row r="1" spans="1:10" ht="30.1"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85">
      <c r="A2" s="57" t="s">
        <v>47</v>
      </c>
      <c r="B2" s="58" t="str">
        <f>IF(F114=1,"Click here to return to Smelter List","")</f>
        <v>Click here to return to Smelter List</v>
      </c>
      <c r="C2" s="110" t="str">
        <f>IF(F112=1,"Click here to return to Product List","")</f>
        <v/>
      </c>
      <c r="D2" s="132">
        <f ca="1">IF(H125=0,"0",H125)</f>
        <v>1</v>
      </c>
    </row>
    <row r="3" spans="1:10" ht="15.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6">
      <c r="A4" s="134" t="str">
        <f ca="1">Declaration!B8</f>
        <v>Company Name (*):</v>
      </c>
      <c r="B4" s="354" t="str">
        <f>Declaration!D8</f>
        <v>Qualitek International,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6">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39.6">
      <c r="A9" s="134" t="str">
        <f ca="1">Declaration!B19</f>
        <v>Contact Name (*):</v>
      </c>
      <c r="B9" s="354" t="str">
        <f>Declaration!D19</f>
        <v>Dinesh Amin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6">
      <c r="A10" s="134" t="str">
        <f ca="1">Declaration!B20</f>
        <v>Email – Contact (*):</v>
      </c>
      <c r="B10" s="355" t="str">
        <f>Declaration!D20</f>
        <v>Dinesh@qualitek.com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6">
      <c r="A11" s="134" t="str">
        <f ca="1">Declaration!B21</f>
        <v>Phone – Contact (*):</v>
      </c>
      <c r="B11" s="354" t="str">
        <f>Declaration!D21</f>
        <v>630-628-8083 ext 105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6">
      <c r="A12" s="134" t="str">
        <f ca="1">Declaration!B22</f>
        <v>Authorizer (*):</v>
      </c>
      <c r="B12" s="354" t="str">
        <f>Declaration!D22</f>
        <v>N/A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65">
      <c r="A13" s="79" t="str">
        <f ca="1">Declaration!B24</f>
        <v>Email - Authorizer (*):</v>
      </c>
      <c r="B13" s="80" t="str">
        <f>Declaration!D24</f>
        <v>N/A</v>
      </c>
      <c r="C13" s="78" t="str">
        <f t="shared" ca="1" si="3"/>
        <v>Provide an email for authorized company representative on Declaration tab cell D24</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39.6">
      <c r="A15" s="79" t="str">
        <f ca="1">Declaration!B26</f>
        <v>Effective Date (*):</v>
      </c>
      <c r="B15" s="80">
        <f>Declaration!D26</f>
        <v>45950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Nickel(*)</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6">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6">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Nickel(*)</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6">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6">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Nickel(*)</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4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4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45" customHeight="1">
      <c r="A52" s="79" t="str">
        <f>Declaration!B68</f>
        <v>Nickel(*)</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4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4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4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65">
      <c r="A61" s="79" t="str">
        <f>Declaration!B78</f>
        <v>Cobalt(*)</v>
      </c>
      <c r="B61" s="78" t="str">
        <f>Declaration!D78</f>
        <v>50% or less</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65">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Nickel(*)</v>
      </c>
      <c r="B63" s="78" t="str">
        <f>Declaration!D80</f>
        <v>50% or less</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2.6">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2.6">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Nickel(*)</v>
      </c>
      <c r="B74" s="78" t="str">
        <f>Declaration!D92</f>
        <v>Yes</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6" customHeight="1">
      <c r="A82" s="78" t="str">
        <f ca="1">Declaration!B101</f>
        <v>7) Has all applicable smelter or processor information received by your company been reported in this declaration?(*)</v>
      </c>
      <c r="B82" s="81"/>
      <c r="C82" s="81"/>
      <c r="D82" s="85"/>
      <c r="E82" s="16" t="s">
        <v>16</v>
      </c>
      <c r="F82" s="82"/>
    </row>
    <row r="83" spans="1:10" ht="41.6"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6"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6" customHeight="1">
      <c r="A85" s="79" t="str">
        <f>Declaration!B104</f>
        <v>Nickel(*)</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6"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6"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6"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39.6">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6">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t="str">
        <f>Declaration!G117</f>
        <v>www.qualitek.com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85">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Nickel(*)</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6">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6">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6">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6">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6">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1115</v>
      </c>
      <c r="B113" s="78"/>
      <c r="C113" s="78"/>
      <c r="D113" s="191"/>
      <c r="E113" s="16"/>
      <c r="F113" s="83"/>
      <c r="G113" s="61"/>
      <c r="H113" s="62"/>
      <c r="I113" s="130"/>
    </row>
    <row r="114" spans="1:12" ht="39.6">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List'!AB$5:AB$2502,A114)&gt;0),0,1)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6"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List'!AB$5:AB$2502,A115)&gt;0),0,1)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6" customHeight="1">
      <c r="A116" s="134" t="str">
        <f>Declaration!AA14</f>
        <v>Nickel</v>
      </c>
      <c r="B116" s="78"/>
      <c r="C116" s="135" t="str">
        <f t="shared" ca="1" si="49"/>
        <v>Complete</v>
      </c>
      <c r="D116" s="376" t="str">
        <f t="shared" ref="D116:D119" si="51">IF(H116=0,"","Click here to provide smelter information")</f>
        <v/>
      </c>
      <c r="E116" s="16"/>
      <c r="F116" s="83">
        <f t="shared" ref="F116:F119" si="52">F41</f>
        <v>1</v>
      </c>
      <c r="G116" s="61">
        <f>IF(AND(COUNTIF(SmelterIdetifiedForMetal,A116)&gt;0,COUNTIF('Smelter List'!AB$5:AB$2502,A116)&gt;0),0,1)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6"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List'!AB$5:AB$2502,A117)&gt;0),0,1)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6"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List'!AB$5:AB$2502,A118)&gt;0),0,1)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6"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List'!AB$5:AB$2502,A119)&gt;0),0,1)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8671875" defaultRowHeight="13"/>
  <cols>
    <col min="1" max="1" width="17.21875" style="344" customWidth="1"/>
    <col min="2" max="2" width="34.88671875" style="344" customWidth="1"/>
    <col min="3" max="3" width="23.21875" style="344" customWidth="1"/>
    <col min="4" max="5" width="15.44140625" style="344" customWidth="1"/>
    <col min="6" max="6" width="28.44140625" style="344" customWidth="1"/>
    <col min="7" max="7" width="27.21875" style="344" customWidth="1"/>
    <col min="8" max="8" width="20.77734375" style="344" customWidth="1"/>
    <col min="9" max="9" width="30.88671875" style="344" customWidth="1"/>
    <col min="10" max="10" width="23.21875" style="344" customWidth="1"/>
    <col min="11" max="11" width="39.77734375" style="344" customWidth="1"/>
    <col min="12" max="12" width="47.77734375" style="344" customWidth="1"/>
    <col min="13" max="13" width="36.21875" style="344" customWidth="1"/>
    <col min="14" max="14" width="15.109375" style="344" hidden="1" customWidth="1"/>
    <col min="15" max="15" width="18.77734375" style="344" hidden="1" customWidth="1"/>
    <col min="16" max="16" width="14.109375" style="344" hidden="1" customWidth="1"/>
    <col min="17" max="17" width="18.44140625" style="344" hidden="1" customWidth="1"/>
    <col min="18" max="18" width="17.77734375" style="344" hidden="1" customWidth="1"/>
    <col min="19" max="19" width="22.44140625" style="344" hidden="1" customWidth="1"/>
    <col min="20" max="20" width="16.77734375" style="344" customWidth="1"/>
    <col min="21" max="21" width="14" style="344" customWidth="1"/>
    <col min="22" max="22" width="15.44140625" style="344" customWidth="1"/>
    <col min="23" max="23" width="11" style="344" customWidth="1"/>
    <col min="24" max="26" width="10" style="344" customWidth="1"/>
  </cols>
  <sheetData>
    <row r="1" spans="1:19" ht="7.6" hidden="1" customHeight="1"/>
    <row r="2" spans="1:19" s="322" customFormat="1" ht="23.8">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1"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2"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2"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2"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2"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2"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2"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2"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2"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2"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2"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2"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2"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2"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2"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2"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2"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2"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2"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2"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2"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2"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2"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2"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2"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2"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2"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2"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2"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2"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2"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2"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2"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2"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2"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2"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2"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2"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2"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2"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2"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2"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2"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2"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2"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2"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2"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2"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2"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2"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2"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2"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2"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2"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2"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2"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2"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2"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2"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2"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2"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2"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2"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2"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2"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2"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2"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2"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2"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2"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2"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2"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2"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2"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2"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2"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2"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2"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2"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2"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2"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2"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2"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2"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2"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2"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2"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2"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2"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2"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2"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2"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2"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2"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2"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2"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2"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2"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2"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2"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2"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2"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2"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2"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2"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2"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2"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2"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2"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2"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2"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2"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2"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2"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2"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2"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2"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2"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2"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2"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2"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2"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2"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2"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2"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2"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2"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2"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2"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2"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2"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2"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2"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2"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2"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2"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2"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2"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2"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2"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2"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2"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2"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2"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2"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2"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2"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2"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2"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2"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2"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2"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2"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2"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2"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2"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2"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2"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2"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2"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2"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2"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2"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2"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2"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2"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2"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2"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2"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2"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2"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2"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2"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2"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2"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2"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2"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2"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2"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2"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2"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2"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2"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2"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2"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2"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2"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2"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2"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2"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2"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2"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2"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2"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2"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2"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2"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2"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2"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2"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2"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2"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2"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2"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2"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2"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2"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2"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2"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2"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2"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2"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2"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2"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2"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2"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2"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2"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2"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2"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2"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2"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2"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2"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2"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2"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2"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2"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2"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2"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2"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2"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2"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2"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2"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2"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2"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2"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2"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2"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2"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2"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2"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2"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2"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2"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2"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2"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2"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2"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2"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2"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2"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2"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2"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2"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2"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2"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2"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2"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2"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2"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2"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2"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2"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2"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2"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2"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2"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2"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2"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2"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2"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2"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2"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2"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2"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2"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2"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2"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2"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2"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2"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2"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2"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2"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2"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2"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2"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2"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2"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2"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2"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2"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2"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2"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2"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2"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2"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2"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2"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2"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2"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2"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2"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2"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2"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2"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2"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2"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2"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2"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2"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2"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2"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2"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2"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2"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2"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2"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2"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2"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2"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2"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2"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2"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2"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2"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2"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2"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2"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2"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2"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2"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2"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2"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2"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2"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2"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2"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2"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2"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2"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2"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2"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2"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2"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2"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2"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2"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2"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2"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2"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2"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2"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2"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2"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2"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2"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2"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2"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2"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2"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2"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2"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2"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2"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2"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2"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2"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2"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2"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2"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2"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2"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2"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2"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2"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2"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2"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2"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2"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2"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2"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2"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2"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2"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2"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2"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2"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2"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2"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2"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2"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2"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2"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2"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2"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2"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2"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2"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2"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2"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2"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2"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2"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2"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2"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2"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2"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2"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2"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2"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2"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2"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2"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2"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2"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2"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2"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2"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2"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2"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2"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2"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2"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2"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2"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2"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2"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2"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2"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2"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2"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2"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2"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2"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2"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2"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2"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2"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2"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2"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2"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2"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2"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2"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2"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2"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2"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2"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2"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2"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2"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2"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2"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2"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2"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2"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2"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2"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2"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2"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2"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2"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2"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2"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2"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2"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2"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2"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2"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2"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2"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2"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2"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2"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2"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2"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2"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2"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2"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2"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2"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2"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2"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2"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2"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2"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2"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2"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2"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2"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2"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2"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2"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2"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2"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2"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2"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2"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2"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2"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2"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2"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2"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2"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2"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2"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2"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2"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2"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2"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2"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2"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2"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2"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2"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2"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2"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2"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2"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2"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2"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2"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2"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2"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2"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2"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2"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2"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2"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2"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2"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2"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2"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2"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2"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2"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2"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2"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2"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2"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2"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2"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2"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2"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2"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2"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2"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2"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2"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2"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2"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2"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2"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2"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2"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2"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2"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2"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2"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2"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2"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2"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2"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2"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2"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2"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2"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2"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2"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2"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2"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2"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2"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2"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2"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2"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2"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2"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2"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2"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2"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2"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2"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2"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2"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2"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2"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2"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2"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2"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2"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2"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2"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2"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2"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2"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2"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2"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2"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2"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2"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2"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2"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2"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2"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2"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2"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2"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2"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2"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2"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2"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2"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2"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2"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2"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2"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2"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2"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2"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2"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2"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2"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2"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2"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2"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2"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2"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2"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2"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2"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2"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2"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2"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2"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2"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2"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2"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2"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2"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2"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2"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2"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2"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2"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2"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2"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2"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2"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2"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2"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2"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2"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2"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2"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2"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2"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2"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2"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2"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2"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2"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2"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2"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2"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2"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2"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2"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2"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2"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2"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2"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2"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2"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2"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2"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2"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2"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2"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2"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2"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2"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2"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2"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2"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2"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2"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2"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2"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2"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2"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2"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2"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2"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2"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2"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2"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2"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2"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2"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2"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2"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2"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2"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2"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2"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2"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2"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2"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2"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2"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2"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2"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2"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2"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2"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2"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2"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2"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2"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2"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2"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2"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2"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2"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2"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2"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2"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2"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2"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2"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2"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2"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2"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2"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2"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2"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2"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2"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2"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2"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2"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2"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2"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2"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2"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2"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2"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2"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2"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2"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2"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2"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2"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2"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2"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2"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2"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2"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2"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2"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2"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2"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2"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2"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2"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2"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2"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2"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2"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2"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2"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2"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2"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2"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2"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2"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2"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2"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2"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2"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2"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2"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2"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2"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2"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2"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2"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2"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2"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2"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2"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2"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2"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2"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2"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2"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2"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2"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2"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2"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2"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2"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2"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2"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2"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2"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2"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2"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2"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2"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2"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2"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2"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2"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2"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2"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2"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2"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2"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2"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2"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2"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2"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2"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2"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2"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2"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2"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2"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2"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2"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2"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2"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2"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2"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2"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2"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2"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2"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2"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2"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2"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2"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2"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2"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2"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2"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2"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2"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2"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2"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2"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2"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2"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2"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2"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2"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2"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2"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2"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2"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2"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2"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2"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2"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2"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2"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2"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2"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2"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2"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2"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2"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2"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2"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2"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2"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2"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2"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2"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2"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2"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2"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2"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2"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2"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2"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2"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2"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2"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2"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2"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2"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2"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2"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2"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2"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2"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2"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2"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2"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2"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2"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2"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2"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2"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2"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2"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2"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2"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2"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2"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2"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2"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2"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2"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2"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2"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2"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2"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2"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2"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2"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2"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2"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2"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2"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2"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2"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2"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2"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2"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2"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2"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2"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2"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2"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2"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2"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2"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2"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2"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2"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2"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2"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2"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2"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2"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2"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2"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2"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2"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2"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2"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2"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2"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2"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2"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2"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2"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2"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2"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2"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2"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2"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2"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2"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2"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2"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2"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2"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2"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2"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2"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2"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2"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2"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2"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2"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2"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2"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2"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2"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2"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2"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2"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2"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2"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2"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2"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2"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2"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2"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2"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2"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2"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2"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2"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2"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2"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2"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2"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2"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2"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2"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2"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2"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2"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2"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2"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2"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2"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2"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2"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2"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2"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2"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2"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2"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2"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2"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2"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2"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2"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2"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2"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2"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2"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2"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2"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2"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2"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2"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2"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2"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2"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2"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2"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2"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2"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2"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2"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2"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2"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2"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2"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2"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2"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2"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2"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2"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2"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2"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2"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2"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2"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2"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2"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2"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2"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2"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2"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2"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2"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2"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2"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2"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2"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2"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2"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2"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2"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2"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2"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2"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2"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2"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2"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2"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2"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2"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2"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2"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2"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2"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2"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2"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2"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2"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2"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2"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2"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2"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2"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2"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2"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2"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2"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2"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2"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2"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2"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2"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2"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2"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2"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2"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2"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2"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2"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2"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2"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2"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2"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2"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2"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2"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2"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2"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2"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2"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2"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2"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2"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2"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2"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2"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2"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2"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2"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2"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2"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2"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2"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2"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2"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2"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2"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2"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2"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2"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2"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2"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2"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2"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2"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2"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2"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2"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2"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2"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2"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2"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2"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2"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2"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2"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2"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2"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2"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2"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2"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2"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2"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2"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2"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2"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2"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2"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2"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2"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2"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2"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2"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2"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2"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2"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2"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2"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2"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2"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2"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2"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2"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2"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2"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2"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2"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2"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2"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2"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2"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2"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2"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2"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2"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2"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2"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2"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2"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2"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2"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2"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2"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2"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2"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2"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2"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2"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2"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2"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2"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2"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2"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2"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2"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2"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2"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2"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2"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2"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2"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2"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2"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2"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2"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2"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2"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2"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2"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2"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2"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2"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2"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2"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2"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2"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2"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2"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2"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2"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2"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2"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2"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2"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2"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2"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2"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2"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2"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2"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2"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2"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2"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2"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2"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2"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2"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2"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2"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2"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2"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2"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2"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2"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2"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2"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2"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2"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2"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2"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2"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2"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2"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2"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2"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2"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2"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2"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2"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2"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2"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2"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2"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2"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2"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2"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2"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2"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2"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2"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2"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2"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2"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2"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2"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2"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2"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2"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2"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2"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2"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2"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2"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2"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2"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2"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2"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2"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2"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2"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2"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2"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2"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2"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2"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2"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2"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2"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2"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2"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2"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2"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2"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2"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2"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2"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2"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2"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2"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2"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2"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2"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2"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2"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2"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2"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2"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2"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2"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2"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2"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2"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2"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2"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2"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2"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2"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2"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2"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2"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2"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2"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2"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2"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2"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2"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2"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2"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2"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2"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2"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2"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2"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2"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2"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2"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2"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2"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2"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2"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2"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2"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2"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2"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2"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2"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2"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2"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2"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2"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2"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2"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2"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2"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2"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2"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2"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2"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2"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2"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2"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2"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2"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2"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2"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2"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2"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2"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2"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2"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2"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2"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2"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2"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2"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2"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2"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2"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2"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2"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2"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2"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2"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2"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2"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2"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2"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2"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2"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2"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2"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2"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2"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2"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2"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2"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2"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2"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2"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2"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2"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2"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2"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2"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2"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2"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2"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2"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2"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2"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2"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2"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2"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2"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2"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2"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2"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2"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2"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2"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2"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2"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2"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2"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2"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2"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2"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2"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2"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2"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2"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2"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2"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2"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2"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2"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2"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2"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2"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2"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2"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2"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2"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2"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2"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2"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2"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2"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2"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2"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2"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2"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2"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2"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2"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2"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2"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2"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2"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2"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2"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2"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2"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2"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2"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2"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2"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2"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2"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2"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2"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2"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2"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2"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2"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2"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2"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2"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2"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2"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2"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2"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2"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2"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2"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2"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2"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2"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2"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2"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2"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2"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2"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2"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2"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2"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2"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2"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2"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2"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2"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2"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2"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2"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2"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2"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2"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2"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2"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2"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2"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2"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2"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2"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2"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2"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2"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2"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2"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2"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2"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2"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2"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2"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2"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2"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2"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2"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2"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2"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2"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2"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2"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2"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2"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2"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2"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2"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2"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2"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2"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2"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2"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2"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2"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2"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2"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2"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2"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2"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2"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2"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2"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2"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2"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2"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2"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2"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2"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2"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2"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2"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2"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2"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2"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2"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2"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2"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2"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2"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2"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2"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2"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2"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2"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2"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2"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2"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2"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2"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2"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2"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2"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2"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2"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2"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2"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2"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2"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2"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2"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2"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2"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2"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2"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2"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2"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2"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2"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2"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2"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2"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2"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2"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2"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2"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2"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2"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2"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2"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2"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2"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2"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2"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2"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2"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2"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2"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2"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2"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2"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2"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2"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2"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2"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2"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2"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2"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2"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2"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2"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2"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2"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2"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2"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2"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2"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2"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2"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2"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2"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2"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2"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2"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2"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2"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2"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2"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2"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2"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2"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2"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2"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2"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2"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2"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2"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2"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2"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2"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2"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2"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2"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2"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2"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2"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2"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2"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2"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2"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2"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2"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2"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2"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2"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2"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2"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2"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2"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2"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2"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2"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2"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2"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2"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2"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2"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2"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2"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2"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2"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2"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2"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2"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2"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2"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2"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2"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2"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2"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2"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2"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2"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2"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2"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2"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2"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2"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2"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2"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2"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2"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2"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2"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2"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2"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2"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2"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2"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2"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2"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2"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2"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2"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2"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2"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2"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2"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2"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2"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2"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2"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2"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2"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2"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2"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2"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2"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2"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2"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2"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2"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2"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2"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2"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2"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2"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2"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2"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2"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2"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2"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2"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2"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2"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2"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2"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2"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2"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2"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2"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2"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2"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2"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2"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2"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2"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2"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2"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2"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2"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2"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2"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2"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2"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2"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2"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2"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2"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2"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2"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2"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2"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2"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2"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2"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2"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2"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2"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2"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2"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2"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2"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2"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2"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2"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2"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2"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2"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2"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2"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2"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2"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2"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2"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2"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2"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2"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2"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2"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2"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2"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2"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2"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2"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2"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2"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2"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2"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2"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2"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2"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2"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2"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2"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2"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2"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2"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2"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2"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2"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2"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2"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2"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2"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2"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2"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2"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2"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2"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2"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2"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2"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2"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2"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2"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2"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2"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2"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2"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2"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2"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2"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2"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2"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2"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2"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2"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2"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2"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2"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2"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2"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2"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2"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2"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2"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2"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2"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2"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2"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2"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2"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2"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2"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2"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2"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2"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2"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2"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2"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2"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2"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2"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2"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2"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2"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2"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2"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2"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2"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2"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2"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2"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2"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2"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2"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2"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2"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2"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2"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2"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2"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2"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2"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2"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2"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2"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2"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2"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2"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2"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2"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2"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2"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2"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2"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2"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2"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2"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2"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2"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2"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2"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2"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2"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2"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2"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2"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2"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2"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2"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2"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2"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2"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2"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2"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2"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2"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2"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2"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2"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2"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2"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2"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2"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2"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2"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2"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2"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2"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2"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2"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2"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2"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2"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2"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2"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2"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2"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2"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2"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2"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2"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2"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2"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2"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2"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2"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2"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2"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2"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2"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2"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2"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2"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2"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2"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2"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2"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2"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2"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2"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2"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2"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2"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2"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2"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2"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2"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2"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2"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2"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2"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2"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2"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2"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2"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2"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2"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2"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2"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2"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2"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2"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2"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2"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2"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2"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2"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2"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2"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2"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2"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2"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2"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2"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2"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2"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2"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2"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2"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2"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2"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2"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2"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2"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2"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2"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2"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2"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2"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2"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2"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2"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2"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2"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2"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2"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2"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2"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2"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2"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2"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2"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2"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2"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2"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2"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2"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2"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2"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2"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2"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2"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2"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2"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2"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2"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2"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2"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2"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2"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2"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2"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2"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2"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2"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2"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2"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2"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2"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2"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2"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2"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2"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2"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2"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2"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2"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2"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2"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2"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2"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2"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2"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2"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2"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2"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2"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2"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2"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2"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2"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2"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2"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2"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2"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2"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2"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2"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2"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2"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2"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2"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2"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2"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2"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2"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2"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2"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2"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2"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2"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2"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2"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2"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2"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2"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2"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2"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2"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2"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2"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2"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2"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2"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2"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2"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2"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2"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2"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2"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2"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2"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2"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2"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2"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2"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2"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2"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2"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2"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2"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2"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2"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2"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2"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2"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2"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2"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2"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2"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2"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2"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2"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2"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2"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2"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2"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2"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2"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2"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2"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2"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2"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2"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2"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2"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2"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2"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2"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2"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2"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2"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2"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2"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2"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2"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2"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2"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2"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2"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2"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2"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2"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2"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2"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2"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2"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2"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2"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2"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2"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2"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2"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2"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2"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2"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2"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2"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2"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2"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2"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2"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2"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2"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2"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2"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2"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2"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2"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2"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2"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2"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2"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2"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2"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2"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2"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2"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2"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2"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2"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2"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2"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2"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2"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2"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2"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2"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2"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2"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2"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2"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2"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2"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2"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2"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2"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2"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2"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2"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2"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2"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2"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2"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2"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2"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2"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2"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2"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2"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2"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2"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2"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2"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2"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2"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2"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2"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2"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2"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2"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2"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2"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2"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2"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2"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2"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2"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2"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2"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2"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2"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2"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2"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2"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2"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2"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2"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2"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2"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2"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2"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2"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2"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2"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2"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2"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2"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2"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2"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2"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2"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2"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2"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2"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2"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2"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2"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2"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2"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2"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2"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2"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2"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2"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2"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2"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2"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2"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2"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2"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2"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2"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2"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2"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2"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2"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2"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2"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2"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2"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2"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2"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2"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2"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2"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2"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2"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2"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2"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2"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2"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2"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2"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2"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2"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2"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2"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2"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2"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2"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2"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2"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2"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2"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2"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2"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2"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2"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2"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2"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2"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2"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2"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2"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2"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2"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2"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2"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2"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2"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2"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2"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2"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2"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2"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2"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2"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2"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2"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2"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2"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2"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2"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2"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2"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2"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2"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2"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2"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2"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2"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2"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2"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2"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2"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2"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2"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2"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2"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2"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2"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2"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2"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2"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2"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2"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2"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2"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2"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2"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2"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2"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2"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2"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2"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2"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2"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2"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2"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2"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2"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2"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2"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2"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2"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2"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2"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2"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2"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2"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2"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2"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2"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2"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2"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2"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2"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2"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2"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2"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2"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2"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2"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2"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2"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2"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2"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2"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2"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2"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2"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2"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2"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2"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2"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2"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2"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2"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6"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
  <cols>
    <col min="1" max="1" width="3" style="15" customWidth="1"/>
    <col min="2" max="2" width="40" style="90" customWidth="1"/>
    <col min="3" max="5" width="40" style="15" customWidth="1"/>
    <col min="6" max="6" width="59" style="15" customWidth="1"/>
    <col min="7" max="7" width="1.77734375" style="15" customWidth="1"/>
    <col min="8" max="8" width="72" customWidth="1"/>
    <col min="9" max="37" width="9" customWidth="1"/>
    <col min="38" max="16384" width="9" style="17"/>
  </cols>
  <sheetData>
    <row r="1" spans="1:37" ht="34.6"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85" customHeight="1">
      <c r="A4" s="19"/>
      <c r="B4" s="477" t="s">
        <v>47</v>
      </c>
      <c r="C4" s="477"/>
      <c r="D4" s="477"/>
      <c r="E4" s="477"/>
      <c r="F4" s="477"/>
      <c r="G4" s="20"/>
    </row>
    <row r="5" spans="1:37" ht="30.1"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8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8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8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8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8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8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8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8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8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8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8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8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8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8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8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8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8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8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8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8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8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8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8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8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8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8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8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8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8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8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8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8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8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8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8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8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8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8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8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8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8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8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8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8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8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8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8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8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8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8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8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8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8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8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8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8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8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8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8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8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8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8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8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8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8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8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8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8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8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8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8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8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8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8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8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8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8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8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8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8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8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8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8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8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8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8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8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8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8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8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8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8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8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8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8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8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8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8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8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8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8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8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8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8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8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8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8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8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8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8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8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8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8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8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8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8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8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8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8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8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8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8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8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8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8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8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8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8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8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8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8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8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8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8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8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8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8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8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8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8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8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8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8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8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8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8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8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8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8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8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8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8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8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8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8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8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8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8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8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8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8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8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8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8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8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8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8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8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8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8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8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8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8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8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8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8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8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8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8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8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8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8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8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8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8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8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8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8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8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8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8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8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8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8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8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8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8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8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8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8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8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8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8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8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8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8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8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8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8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8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8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8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8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8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8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8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8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8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8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8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8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8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8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8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8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8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8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8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8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8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8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8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8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8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8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8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8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8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8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8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8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8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8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8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8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8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8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8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8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8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8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8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8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8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8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8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8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8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8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8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8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8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8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8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8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8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8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8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8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8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8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8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8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8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8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8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8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8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8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8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8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8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8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8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8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8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8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8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8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8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8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8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8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8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8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8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8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8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8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8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8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8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8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8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8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8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8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8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8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8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8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8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8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8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8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8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8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8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8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8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8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8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8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8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8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8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8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8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8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8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8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8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8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8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8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8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8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8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8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8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8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8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8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8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8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8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8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8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8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8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8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8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8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8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8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8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8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8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8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8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8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8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8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8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8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8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8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8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8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8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8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8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8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8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8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8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8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8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8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8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8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8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8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8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8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8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8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8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8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8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8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8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8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8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8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8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8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8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8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8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8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8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8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8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8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8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8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8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8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8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8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8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8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8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8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8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8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8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8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8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8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8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8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8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8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8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8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8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8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8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8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8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8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8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8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8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8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8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8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8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8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8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8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8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8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8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8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8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8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8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8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8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8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8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8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8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8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8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8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8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8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8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8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8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8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8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8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8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8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8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8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8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8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8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8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8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8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8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8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8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8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8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8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8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8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8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8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8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8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8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8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8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8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8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8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8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8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8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8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8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8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8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8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8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8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8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8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8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8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8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8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8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8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8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8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8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8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8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8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8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8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8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8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8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8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8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8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8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8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8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8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8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8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8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8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8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8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8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8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8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8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8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8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8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8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8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8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8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8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8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8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8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8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8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8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8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8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8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8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8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8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8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8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8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8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8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8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8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8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8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8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8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8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8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8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8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8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8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8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8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8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8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8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8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8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8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8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8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8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8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8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8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8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8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8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8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8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8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8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8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8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8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8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8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8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8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8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8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8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8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8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8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8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8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8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8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8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8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8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8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8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8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8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8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8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8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8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8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8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8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8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8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8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8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8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8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8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8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8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8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8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8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8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8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8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8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8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8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8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8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8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8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8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8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8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8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8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8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8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8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8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8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8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8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8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8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8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8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8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8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8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8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8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8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8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8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8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8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8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8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8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8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8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8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8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8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8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8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8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8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8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8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8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8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8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8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8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8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8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8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8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8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8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8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8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8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8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8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8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8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8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8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8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8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8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8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8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8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8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8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8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8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8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8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8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8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8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8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8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8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8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8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8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8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8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8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8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8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8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8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8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8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8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8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8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8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8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8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8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8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8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8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8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8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8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8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8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8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8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8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8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8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8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8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8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8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8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8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8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8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8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8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8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8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8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8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8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8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8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8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8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8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8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8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8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8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8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8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8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8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8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8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8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8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8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8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8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8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8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8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8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8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8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8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8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8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8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8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8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8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8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8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8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8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8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8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8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8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8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8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8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8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8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8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8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8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8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8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8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8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8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8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8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8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8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8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8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8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8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8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8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8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8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8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8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8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8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8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8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8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8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8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8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8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8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8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8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8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8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8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8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8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8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8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8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8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8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8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8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8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8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8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8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8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8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8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8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8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8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8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8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8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8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8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8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8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8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8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8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8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8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8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8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8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8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8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8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8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8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8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8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8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8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8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8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8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8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8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8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8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8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8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8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8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8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8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8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8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8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8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8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8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8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8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8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8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8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8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8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8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8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8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8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8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8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8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8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8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8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8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8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8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8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8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8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8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8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8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8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8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8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8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8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8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8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8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8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8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8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8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8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8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8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8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8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8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8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8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8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8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8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8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8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8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8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8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8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8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8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8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8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8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8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8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8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8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8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8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8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8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8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8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8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8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8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8" customHeight="1" thickBot="1">
      <c r="A1001" s="119"/>
      <c r="B1001" s="480" t="str">
        <f ca="1">OFFSET(L!$C$1,MATCH("General"&amp;"Cpy",L!$A:$A,0)-1,SL,,)</f>
        <v>© 2025 Responsible Minerals Initiative. All rights reserved.</v>
      </c>
      <c r="C1001" s="480"/>
      <c r="D1001" s="480"/>
      <c r="E1001" s="480"/>
      <c r="F1001" s="480"/>
      <c r="G1001" s="21"/>
    </row>
    <row r="1002" spans="1:37" ht="13.7"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16" activePane="bottomLeft" state="frozen"/>
      <selection activeCell="B24" sqref="B24:J24"/>
      <selection pane="bottomLeft" activeCell="A5" sqref="A5"/>
    </sheetView>
  </sheetViews>
  <sheetFormatPr defaultColWidth="9" defaultRowHeight="13"/>
  <cols>
    <col min="1" max="1" width="9" style="155" bestFit="1" customWidth="1"/>
    <col min="2" max="2" width="43" style="155" customWidth="1"/>
    <col min="3" max="3" width="40" style="155" customWidth="1"/>
    <col min="4" max="4" width="23" style="155" customWidth="1"/>
    <col min="5" max="5" width="12.77734375" style="155" customWidth="1"/>
    <col min="6" max="6" width="12.77734375" style="156" customWidth="1"/>
    <col min="7" max="7" width="15.109375" style="155" customWidth="1"/>
    <col min="8" max="8" width="24" style="155" customWidth="1"/>
    <col min="9" max="9" width="28" style="155" customWidth="1"/>
    <col min="10" max="10" width="11" style="155" hidden="1" customWidth="1"/>
    <col min="11" max="11" width="78.88671875" style="155" hidden="1" customWidth="1"/>
    <col min="12" max="12" width="17.441406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Kevin Caroll</cp:lastModifiedBy>
  <cp:revision/>
  <dcterms:created xsi:type="dcterms:W3CDTF">2010-06-21T21:00:23Z</dcterms:created>
  <dcterms:modified xsi:type="dcterms:W3CDTF">2026-02-23T18:20:01Z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